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600" windowHeight="7935" activeTab="2"/>
  </bookViews>
  <sheets>
    <sheet name="Рејтинзи" sheetId="2" r:id="rId1"/>
    <sheet name="Кратенки" sheetId="3" r:id="rId2"/>
    <sheet name="Последни" sheetId="4" r:id="rId3"/>
  </sheets>
  <definedNames>
    <definedName name="_xlnm.Print_Area" localSheetId="2">Последни!$A$1:$P$42</definedName>
  </definedNames>
  <calcPr calcId="125725"/>
</workbook>
</file>

<file path=xl/calcChain.xml><?xml version="1.0" encoding="utf-8"?>
<calcChain xmlns="http://schemas.openxmlformats.org/spreadsheetml/2006/main">
  <c r="D24" i="4"/>
  <c r="D13"/>
  <c r="F13"/>
  <c r="G13"/>
  <c r="H13"/>
  <c r="I13"/>
  <c r="I24" s="1"/>
  <c r="J13"/>
  <c r="K13"/>
  <c r="L13"/>
  <c r="M13"/>
  <c r="M24" s="1"/>
  <c r="N13"/>
  <c r="O13"/>
  <c r="D23"/>
  <c r="D31"/>
  <c r="D30"/>
  <c r="D29"/>
  <c r="D12"/>
  <c r="D28"/>
  <c r="D20"/>
  <c r="D18"/>
  <c r="F20"/>
  <c r="G20"/>
  <c r="H20"/>
  <c r="I20"/>
  <c r="J20"/>
  <c r="K20"/>
  <c r="L20"/>
  <c r="M20"/>
  <c r="N20"/>
  <c r="O20"/>
  <c r="F18"/>
  <c r="G18"/>
  <c r="G29" s="1"/>
  <c r="H18"/>
  <c r="I18"/>
  <c r="J18"/>
  <c r="K18"/>
  <c r="K29" s="1"/>
  <c r="L18"/>
  <c r="M18"/>
  <c r="N18"/>
  <c r="O18"/>
  <c r="O29" s="1"/>
  <c r="D27"/>
  <c r="D26"/>
  <c r="D25"/>
  <c r="F15"/>
  <c r="G15"/>
  <c r="H15"/>
  <c r="I15"/>
  <c r="J15"/>
  <c r="K15"/>
  <c r="L15"/>
  <c r="M15"/>
  <c r="N15"/>
  <c r="O15"/>
  <c r="F16"/>
  <c r="G16"/>
  <c r="H16"/>
  <c r="I16"/>
  <c r="J16"/>
  <c r="K16"/>
  <c r="L16"/>
  <c r="M16"/>
  <c r="N16"/>
  <c r="O16"/>
  <c r="F17"/>
  <c r="G17"/>
  <c r="H17"/>
  <c r="I17"/>
  <c r="J17"/>
  <c r="K17"/>
  <c r="L17"/>
  <c r="M17"/>
  <c r="N17"/>
  <c r="O17"/>
  <c r="F19"/>
  <c r="G19"/>
  <c r="H19"/>
  <c r="I19"/>
  <c r="J19"/>
  <c r="K19"/>
  <c r="L19"/>
  <c r="M19"/>
  <c r="N19"/>
  <c r="O19"/>
  <c r="G14"/>
  <c r="H14"/>
  <c r="I14"/>
  <c r="J14"/>
  <c r="K14"/>
  <c r="L14"/>
  <c r="M14"/>
  <c r="N14"/>
  <c r="O14"/>
  <c r="F14"/>
  <c r="D15"/>
  <c r="D16"/>
  <c r="D17"/>
  <c r="D19"/>
  <c r="D14"/>
  <c r="I25" s="1"/>
  <c r="G24" l="1"/>
  <c r="L29"/>
  <c r="H29"/>
  <c r="F31"/>
  <c r="F23"/>
  <c r="N24"/>
  <c r="J24"/>
  <c r="F24"/>
  <c r="M23"/>
  <c r="M28"/>
  <c r="I28"/>
  <c r="I23"/>
  <c r="N30"/>
  <c r="L28"/>
  <c r="H28"/>
  <c r="H24"/>
  <c r="L24"/>
  <c r="O23"/>
  <c r="K23"/>
  <c r="G23"/>
  <c r="N27"/>
  <c r="J27"/>
  <c r="L23"/>
  <c r="H23"/>
  <c r="O24"/>
  <c r="K24"/>
  <c r="F27"/>
  <c r="N23"/>
  <c r="J23"/>
  <c r="O31"/>
  <c r="F30"/>
  <c r="K30"/>
  <c r="G28"/>
  <c r="J30"/>
  <c r="G31"/>
  <c r="I27"/>
  <c r="O30"/>
  <c r="G30"/>
  <c r="F29"/>
  <c r="N25"/>
  <c r="O25"/>
  <c r="G25"/>
  <c r="K27"/>
  <c r="I31"/>
  <c r="L30"/>
  <c r="H30"/>
  <c r="F25"/>
  <c r="L25"/>
  <c r="H25"/>
  <c r="N28"/>
  <c r="J28"/>
  <c r="F28"/>
  <c r="L27"/>
  <c r="H27"/>
  <c r="M31"/>
  <c r="M29"/>
  <c r="I29"/>
  <c r="J31"/>
  <c r="J25"/>
  <c r="K25"/>
  <c r="O27"/>
  <c r="G27"/>
  <c r="M30"/>
  <c r="I30"/>
  <c r="M25"/>
  <c r="O28"/>
  <c r="K28"/>
  <c r="M27"/>
  <c r="N31"/>
  <c r="N29"/>
  <c r="J29"/>
  <c r="L31"/>
  <c r="H31"/>
  <c r="K31"/>
  <c r="H26"/>
  <c r="I26"/>
  <c r="M26"/>
  <c r="G26"/>
  <c r="F26"/>
  <c r="N26"/>
  <c r="O26"/>
  <c r="J26"/>
  <c r="K26"/>
  <c r="L26"/>
</calcChain>
</file>

<file path=xl/comments1.xml><?xml version="1.0" encoding="utf-8"?>
<comments xmlns="http://schemas.openxmlformats.org/spreadsheetml/2006/main">
  <authors>
    <author>AleksandarK</author>
  </authors>
  <commentList>
    <comment ref="E12" authorId="0">
      <text>
        <r>
          <rPr>
            <sz val="9"/>
            <color indexed="81"/>
            <rFont val="Tahoma"/>
            <family val="2"/>
            <charset val="204"/>
          </rPr>
          <t>Не е пресметано пропорционално, туку се проценки на агенцијата</t>
        </r>
      </text>
    </comment>
  </commentList>
</comments>
</file>

<file path=xl/sharedStrings.xml><?xml version="1.0" encoding="utf-8"?>
<sst xmlns="http://schemas.openxmlformats.org/spreadsheetml/2006/main" count="252" uniqueCount="95">
  <si>
    <t>Период</t>
  </si>
  <si>
    <t>Тип</t>
  </si>
  <si>
    <t>тер.</t>
  </si>
  <si>
    <t>тел.</t>
  </si>
  <si>
    <t>03.05.2011</t>
  </si>
  <si>
    <t>Агенција</t>
  </si>
  <si>
    <t>Брима</t>
  </si>
  <si>
    <t>ИДСЦС</t>
  </si>
  <si>
    <t>Примерок</t>
  </si>
  <si>
    <t>ВМРО-ДПМНЕ</t>
  </si>
  <si>
    <t>СДСМ</t>
  </si>
  <si>
    <t>ДУИ</t>
  </si>
  <si>
    <t>ДПА</t>
  </si>
  <si>
    <t>ЛДП</t>
  </si>
  <si>
    <t>НД</t>
  </si>
  <si>
    <t>Други</t>
  </si>
  <si>
    <t>Неопр.</t>
  </si>
  <si>
    <t>окт. 2010</t>
  </si>
  <si>
    <t>јан. 2011</t>
  </si>
  <si>
    <t>јули 2010</t>
  </si>
  <si>
    <t>фев. 2011</t>
  </si>
  <si>
    <t>Не знам</t>
  </si>
  <si>
    <t>Нема да гласам</t>
  </si>
  <si>
    <t>Неодлучен</t>
  </si>
  <si>
    <t>ВМРО - Демократска партија за македонско национално единство</t>
  </si>
  <si>
    <t>Социјал демократски сојуз на Македонија</t>
  </si>
  <si>
    <t>Демократска унија за интеграција</t>
  </si>
  <si>
    <t>Демократска партија на Албанците</t>
  </si>
  <si>
    <t>Нова демократија</t>
  </si>
  <si>
    <t>Либерал демократска партија</t>
  </si>
  <si>
    <t>НДП</t>
  </si>
  <si>
    <t>НСДП</t>
  </si>
  <si>
    <t>ПЕИ</t>
  </si>
  <si>
    <t>ДОМ</t>
  </si>
  <si>
    <t>ТДП</t>
  </si>
  <si>
    <t>ЛП</t>
  </si>
  <si>
    <t>ВМРО-НП</t>
  </si>
  <si>
    <t>ОМ</t>
  </si>
  <si>
    <t>ПДП</t>
  </si>
  <si>
    <t>СП</t>
  </si>
  <si>
    <t>ДУА</t>
  </si>
  <si>
    <t>ПДТ</t>
  </si>
  <si>
    <t>Нова социјал демократска партија</t>
  </si>
  <si>
    <t>Партија за европска иднина</t>
  </si>
  <si>
    <t>Движење за обнова на Македонија</t>
  </si>
  <si>
    <t>Социјалистичка партија</t>
  </si>
  <si>
    <t>Турска демократска партија</t>
  </si>
  <si>
    <t>Либерална партија</t>
  </si>
  <si>
    <t>ВМРО - Народна партија</t>
  </si>
  <si>
    <t>Обединети за Македонија</t>
  </si>
  <si>
    <t>Партија за движење на Турците</t>
  </si>
  <si>
    <t>Демократска унија на Албанците</t>
  </si>
  <si>
    <t>Легенда (за употребените бои)</t>
  </si>
  <si>
    <t>Податоци за агенциите, периодот на спроведување на анкетата, типот (теренска или телефонска) и примерокот</t>
  </si>
  <si>
    <t>Парламентарни партии од претходниот состав, кои на овие избори настапуваат самостојно или предводат коалиции</t>
  </si>
  <si>
    <t>Парламентарни партии од претходниот состав, кои на овие избори настапуваа како дел од предизборна коалиција</t>
  </si>
  <si>
    <t>Партии кои немале пратеници во претходниот состав, а на овие избори настапуваат самостојно</t>
  </si>
  <si>
    <t>Одговори во кои испитаниците не се определиле за некоја од партиите (не знам, неодлучен, одбивам да одговорам, ниедна, не гласам)</t>
  </si>
  <si>
    <t>* кликнете на знакот +/- над табелата за повеќе/помалку детали</t>
  </si>
  <si>
    <t>Либерта</t>
  </si>
  <si>
    <t>29.04.2011</t>
  </si>
  <si>
    <t>(алб.)1200</t>
  </si>
  <si>
    <t>26.05.2011</t>
  </si>
  <si>
    <t>Рејтинг</t>
  </si>
  <si>
    <t>27.05.2011</t>
  </si>
  <si>
    <t>ИПИС</t>
  </si>
  <si>
    <t>29.05.2011</t>
  </si>
  <si>
    <t>30.05.2011</t>
  </si>
  <si>
    <r>
      <t xml:space="preserve">Извори на информациите: </t>
    </r>
    <r>
      <rPr>
        <sz val="11"/>
        <color theme="1"/>
        <rFont val="Calibri"/>
        <family val="2"/>
        <charset val="204"/>
        <scheme val="minor"/>
      </rPr>
      <t xml:space="preserve">агенциите Брима, ИДСЦС и Либерта ги доставија анкетие директно, до МЦМС. Податоците од анкетите на Рејтинг и ИПИС се преземени од весниците </t>
    </r>
  </si>
  <si>
    <t>Не сакам да кажам</t>
  </si>
  <si>
    <t>Партија за демократски просперитет</t>
  </si>
  <si>
    <t>Национална демократска преобразба</t>
  </si>
  <si>
    <t>Опре-делени</t>
  </si>
  <si>
    <t>Прогрес</t>
  </si>
  <si>
    <t>Процент само од определените избирачи</t>
  </si>
  <si>
    <t xml:space="preserve">Предвиден број на освоени гласови </t>
  </si>
  <si>
    <t>Вкупно пратеници (без диј.)</t>
  </si>
  <si>
    <t>Предвиден број на пратеници (според проценките на агенциите)</t>
  </si>
  <si>
    <t>Вкупно избирачи (без диј.):</t>
  </si>
  <si>
    <t>Кратенки употребени за политичките партии</t>
  </si>
  <si>
    <t>Кратенки употребени за агенциите за мерење на рејтингот на партиите</t>
  </si>
  <si>
    <t>ИСППИ</t>
  </si>
  <si>
    <t>18.04.2011</t>
  </si>
  <si>
    <t>П.Шатев</t>
  </si>
  <si>
    <t>*** анкетите на Либерта од 26.05 и Рејтинг од 27.05 се објавени без граѓаните кои се изјасниле дека нема да гласаат. Во овој приказ тие се вклучени и процентите се коригирани пропорционално.</t>
  </si>
  <si>
    <t>Институт за социолошки и политичко правни истражувања</t>
  </si>
  <si>
    <t>Институт за демократија Социетас цивилис - Скопје</t>
  </si>
  <si>
    <t>Институт за политички истражувања - Скопје</t>
  </si>
  <si>
    <t>Агенција Рејтинг</t>
  </si>
  <si>
    <t>Институт Павел Шатев</t>
  </si>
  <si>
    <t>Либерта институт</t>
  </si>
  <si>
    <t>Институт Прогрес</t>
  </si>
  <si>
    <t>Д.Чуповски</t>
  </si>
  <si>
    <t>Агенција Брима</t>
  </si>
  <si>
    <t>Инстиут димитрија Чуповски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</si>
</sst>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  <xf numFmtId="3" fontId="0" fillId="4" borderId="0" xfId="0" applyNumberFormat="1" applyFill="1"/>
    <xf numFmtId="164" fontId="0" fillId="5" borderId="0" xfId="0" applyNumberFormat="1" applyFill="1"/>
    <xf numFmtId="164" fontId="1" fillId="2" borderId="0" xfId="0" applyNumberFormat="1" applyFont="1" applyFill="1"/>
    <xf numFmtId="164" fontId="1" fillId="5" borderId="0" xfId="0" applyNumberFormat="1" applyFont="1" applyFill="1"/>
    <xf numFmtId="164" fontId="1" fillId="3" borderId="0" xfId="0" applyNumberFormat="1" applyFont="1" applyFill="1"/>
    <xf numFmtId="164" fontId="0" fillId="6" borderId="0" xfId="0" applyNumberFormat="1" applyFill="1"/>
    <xf numFmtId="0" fontId="1" fillId="0" borderId="0" xfId="0" applyFont="1" applyFill="1"/>
    <xf numFmtId="0" fontId="0" fillId="2" borderId="0" xfId="0" applyFill="1"/>
    <xf numFmtId="0" fontId="0" fillId="5" borderId="0" xfId="0" applyFill="1"/>
    <xf numFmtId="3" fontId="0" fillId="5" borderId="0" xfId="0" applyNumberFormat="1" applyFill="1"/>
    <xf numFmtId="0" fontId="0" fillId="6" borderId="0" xfId="0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6" borderId="0" xfId="0" applyFill="1"/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/>
    <xf numFmtId="164" fontId="1" fillId="2" borderId="1" xfId="0" applyNumberFormat="1" applyFont="1" applyFill="1" applyBorder="1"/>
    <xf numFmtId="164" fontId="1" fillId="5" borderId="1" xfId="0" applyNumberFormat="1" applyFont="1" applyFill="1" applyBorder="1"/>
    <xf numFmtId="164" fontId="0" fillId="6" borderId="1" xfId="0" applyNumberFormat="1" applyFill="1" applyBorder="1"/>
    <xf numFmtId="164" fontId="0" fillId="5" borderId="1" xfId="0" applyNumberFormat="1" applyFill="1" applyBorder="1"/>
    <xf numFmtId="164" fontId="1" fillId="3" borderId="1" xfId="0" applyNumberFormat="1" applyFont="1" applyFill="1" applyBorder="1"/>
    <xf numFmtId="164" fontId="0" fillId="3" borderId="1" xfId="0" applyNumberFormat="1" applyFill="1" applyBorder="1"/>
    <xf numFmtId="3" fontId="0" fillId="4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Border="1"/>
    <xf numFmtId="164" fontId="3" fillId="2" borderId="0" xfId="0" applyNumberFormat="1" applyFont="1" applyFill="1"/>
    <xf numFmtId="164" fontId="3" fillId="5" borderId="0" xfId="0" applyNumberFormat="1" applyFont="1" applyFill="1"/>
    <xf numFmtId="164" fontId="0" fillId="6" borderId="0" xfId="0" applyNumberFormat="1" applyFont="1" applyFill="1"/>
    <xf numFmtId="164" fontId="0" fillId="5" borderId="0" xfId="0" applyNumberFormat="1" applyFont="1" applyFill="1"/>
    <xf numFmtId="164" fontId="3" fillId="3" borderId="0" xfId="0" applyNumberFormat="1" applyFont="1" applyFill="1"/>
    <xf numFmtId="164" fontId="0" fillId="3" borderId="0" xfId="0" applyNumberFormat="1" applyFont="1" applyFill="1"/>
    <xf numFmtId="0" fontId="2" fillId="0" borderId="0" xfId="0" applyFont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3" fontId="2" fillId="4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165" fontId="1" fillId="7" borderId="0" xfId="0" applyNumberFormat="1" applyFont="1" applyFill="1"/>
    <xf numFmtId="0" fontId="1" fillId="7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3" fontId="2" fillId="2" borderId="0" xfId="0" applyNumberFormat="1" applyFont="1" applyFill="1"/>
    <xf numFmtId="0" fontId="2" fillId="2" borderId="0" xfId="0" applyFont="1" applyFill="1"/>
    <xf numFmtId="165" fontId="4" fillId="7" borderId="0" xfId="0" applyNumberFormat="1" applyFont="1" applyFill="1"/>
    <xf numFmtId="164" fontId="6" fillId="2" borderId="0" xfId="0" applyNumberFormat="1" applyFont="1" applyFill="1"/>
    <xf numFmtId="164" fontId="5" fillId="5" borderId="0" xfId="0" applyNumberFormat="1" applyFont="1" applyFill="1"/>
    <xf numFmtId="164" fontId="6" fillId="5" borderId="0" xfId="0" applyNumberFormat="1" applyFont="1" applyFill="1"/>
    <xf numFmtId="164" fontId="7" fillId="2" borderId="0" xfId="0" applyNumberFormat="1" applyFont="1" applyFill="1"/>
    <xf numFmtId="0" fontId="7" fillId="2" borderId="0" xfId="0" applyFont="1" applyFill="1"/>
    <xf numFmtId="0" fontId="1" fillId="4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6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0" fontId="8" fillId="2" borderId="0" xfId="0" applyFont="1" applyFill="1"/>
    <xf numFmtId="165" fontId="6" fillId="7" borderId="0" xfId="0" applyNumberFormat="1" applyFont="1" applyFill="1"/>
    <xf numFmtId="0" fontId="9" fillId="4" borderId="0" xfId="0" applyFont="1" applyFill="1"/>
    <xf numFmtId="0" fontId="6" fillId="5" borderId="0" xfId="0" applyFont="1" applyFill="1" applyBorder="1" applyAlignment="1">
      <alignment horizontal="right" vertical="center"/>
    </xf>
    <xf numFmtId="164" fontId="7" fillId="5" borderId="0" xfId="0" applyNumberFormat="1" applyFont="1" applyFill="1" applyBorder="1" applyAlignment="1">
      <alignment horizontal="right" vertical="center"/>
    </xf>
    <xf numFmtId="164" fontId="8" fillId="2" borderId="0" xfId="0" applyNumberFormat="1" applyFont="1" applyFill="1"/>
    <xf numFmtId="164" fontId="4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CCFF99"/>
      <color rgb="FFCCECFF"/>
      <color rgb="FFCCFFFF"/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7"/>
  <sheetViews>
    <sheetView zoomScale="80" zoomScaleNormal="80" workbookViewId="0">
      <selection activeCell="AE8" sqref="AE8:AE12"/>
    </sheetView>
  </sheetViews>
  <sheetFormatPr defaultRowHeight="15" outlineLevelCol="1"/>
  <cols>
    <col min="1" max="1" width="11.140625" customWidth="1"/>
    <col min="2" max="2" width="10.28515625" customWidth="1"/>
    <col min="3" max="3" width="4.7109375" bestFit="1" customWidth="1"/>
    <col min="4" max="4" width="10.5703125" customWidth="1"/>
    <col min="12" max="24" width="9.140625" hidden="1" customWidth="1" outlineLevel="1"/>
    <col min="25" max="25" width="9.140625" collapsed="1"/>
    <col min="26" max="26" width="11.140625" customWidth="1" outlineLevel="1"/>
    <col min="27" max="27" width="11.85546875" customWidth="1" outlineLevel="1"/>
    <col min="28" max="28" width="10.5703125" customWidth="1" outlineLevel="1"/>
    <col min="29" max="29" width="10" customWidth="1" outlineLevel="1"/>
  </cols>
  <sheetData>
    <row r="1" spans="1:30" ht="30">
      <c r="A1" s="24" t="s">
        <v>5</v>
      </c>
      <c r="B1" s="24" t="s">
        <v>0</v>
      </c>
      <c r="C1" s="24" t="s">
        <v>1</v>
      </c>
      <c r="D1" s="24" t="s">
        <v>8</v>
      </c>
      <c r="E1" s="25" t="s">
        <v>9</v>
      </c>
      <c r="F1" s="26" t="s">
        <v>10</v>
      </c>
      <c r="G1" s="26" t="s">
        <v>11</v>
      </c>
      <c r="H1" s="26" t="s">
        <v>12</v>
      </c>
      <c r="I1" s="26" t="s">
        <v>14</v>
      </c>
      <c r="J1" s="26" t="s">
        <v>13</v>
      </c>
      <c r="K1" s="27" t="s">
        <v>15</v>
      </c>
      <c r="L1" s="28" t="s">
        <v>31</v>
      </c>
      <c r="M1" s="28" t="s">
        <v>32</v>
      </c>
      <c r="N1" s="28" t="s">
        <v>33</v>
      </c>
      <c r="O1" s="28" t="s">
        <v>39</v>
      </c>
      <c r="P1" s="28" t="s">
        <v>34</v>
      </c>
      <c r="Q1" s="28" t="s">
        <v>35</v>
      </c>
      <c r="R1" s="29" t="s">
        <v>30</v>
      </c>
      <c r="S1" s="29" t="s">
        <v>36</v>
      </c>
      <c r="T1" s="29" t="s">
        <v>37</v>
      </c>
      <c r="U1" s="29" t="s">
        <v>38</v>
      </c>
      <c r="V1" s="29" t="s">
        <v>41</v>
      </c>
      <c r="W1" s="29" t="s">
        <v>40</v>
      </c>
      <c r="X1" s="29" t="s">
        <v>15</v>
      </c>
      <c r="Y1" s="30" t="s">
        <v>16</v>
      </c>
      <c r="Z1" s="31" t="s">
        <v>21</v>
      </c>
      <c r="AA1" s="31" t="s">
        <v>23</v>
      </c>
      <c r="AB1" s="31" t="s">
        <v>69</v>
      </c>
      <c r="AC1" s="31" t="s">
        <v>22</v>
      </c>
      <c r="AD1" s="6"/>
    </row>
    <row r="2" spans="1:30">
      <c r="A2" s="72" t="s">
        <v>6</v>
      </c>
      <c r="B2" s="10" t="s">
        <v>67</v>
      </c>
      <c r="C2" s="10" t="s">
        <v>3</v>
      </c>
      <c r="D2" s="11">
        <v>1160</v>
      </c>
      <c r="E2" s="67">
        <v>19.2</v>
      </c>
      <c r="F2" s="67">
        <v>17</v>
      </c>
      <c r="G2" s="67">
        <v>6.2</v>
      </c>
      <c r="H2" s="67">
        <v>3.8</v>
      </c>
      <c r="I2" s="67">
        <v>1.6</v>
      </c>
      <c r="J2" s="67">
        <v>1.1000000000000001</v>
      </c>
      <c r="K2" s="82">
        <v>8.8000000000000007</v>
      </c>
      <c r="L2" s="75"/>
      <c r="M2" s="75"/>
      <c r="N2" s="75"/>
      <c r="O2" s="75"/>
      <c r="P2" s="75"/>
      <c r="Q2" s="75"/>
      <c r="R2" s="83">
        <v>2</v>
      </c>
      <c r="S2" s="83">
        <v>1.9</v>
      </c>
      <c r="T2" s="83">
        <v>2.5</v>
      </c>
      <c r="U2" s="71"/>
      <c r="V2" s="71"/>
      <c r="W2" s="71"/>
      <c r="X2" s="71">
        <v>2.4</v>
      </c>
      <c r="Y2" s="77">
        <v>42.3</v>
      </c>
      <c r="Z2" s="76"/>
      <c r="AA2" s="76"/>
      <c r="AB2" s="76"/>
      <c r="AC2" s="76"/>
      <c r="AD2" s="6"/>
    </row>
    <row r="3" spans="1:30">
      <c r="A3" s="72" t="s">
        <v>92</v>
      </c>
      <c r="B3" s="10" t="s">
        <v>67</v>
      </c>
      <c r="C3" s="10" t="s">
        <v>3</v>
      </c>
      <c r="D3" s="11">
        <v>1550</v>
      </c>
      <c r="E3" s="13">
        <v>26.7</v>
      </c>
      <c r="F3" s="13">
        <v>12.9</v>
      </c>
      <c r="G3" s="13">
        <v>8.5</v>
      </c>
      <c r="H3" s="13">
        <v>3.9</v>
      </c>
      <c r="I3" s="13">
        <v>1.4</v>
      </c>
      <c r="J3" s="13">
        <v>2.2999999999999998</v>
      </c>
      <c r="K3" s="14">
        <v>3</v>
      </c>
      <c r="L3" s="75"/>
      <c r="M3" s="75"/>
      <c r="N3" s="75"/>
      <c r="O3" s="75"/>
      <c r="P3" s="75"/>
      <c r="Q3" s="75"/>
      <c r="R3" s="12">
        <v>3</v>
      </c>
      <c r="S3" s="12"/>
      <c r="T3" s="12"/>
      <c r="U3" s="71"/>
      <c r="V3" s="71"/>
      <c r="W3" s="71"/>
      <c r="X3" s="71"/>
      <c r="Y3" s="77">
        <v>41.3</v>
      </c>
      <c r="Z3" s="76"/>
      <c r="AA3" s="76"/>
      <c r="AB3" s="76"/>
      <c r="AC3" s="76"/>
      <c r="AD3" s="6"/>
    </row>
    <row r="4" spans="1:30">
      <c r="A4" s="9" t="s">
        <v>7</v>
      </c>
      <c r="B4" s="10" t="s">
        <v>67</v>
      </c>
      <c r="C4" s="10" t="s">
        <v>3</v>
      </c>
      <c r="D4" s="11">
        <v>1111</v>
      </c>
      <c r="E4" s="13">
        <v>19.399999999999999</v>
      </c>
      <c r="F4" s="13">
        <v>15.1</v>
      </c>
      <c r="G4" s="13">
        <v>6.9</v>
      </c>
      <c r="H4" s="13">
        <v>3.9</v>
      </c>
      <c r="I4" s="13">
        <v>1</v>
      </c>
      <c r="J4" s="13">
        <v>0.8</v>
      </c>
      <c r="K4" s="14">
        <v>5.9</v>
      </c>
      <c r="L4" s="16"/>
      <c r="M4" s="16"/>
      <c r="N4" s="16"/>
      <c r="O4" s="16"/>
      <c r="P4" s="16"/>
      <c r="Q4" s="16"/>
      <c r="R4" s="12">
        <v>1.8</v>
      </c>
      <c r="S4" s="12">
        <v>1.1000000000000001</v>
      </c>
      <c r="T4" s="12">
        <v>1.3</v>
      </c>
      <c r="U4" s="12"/>
      <c r="V4" s="12"/>
      <c r="W4" s="12"/>
      <c r="X4" s="12">
        <v>1.6</v>
      </c>
      <c r="Y4" s="15">
        <v>47.1</v>
      </c>
      <c r="Z4" s="8">
        <v>12.2</v>
      </c>
      <c r="AA4" s="8"/>
      <c r="AB4" s="8">
        <v>22.2</v>
      </c>
      <c r="AC4" s="8">
        <v>12.7</v>
      </c>
      <c r="AD4" s="6"/>
    </row>
    <row r="5" spans="1:30">
      <c r="A5" s="9" t="s">
        <v>73</v>
      </c>
      <c r="B5" s="10" t="s">
        <v>66</v>
      </c>
      <c r="C5" s="10" t="s">
        <v>3</v>
      </c>
      <c r="D5" s="11">
        <v>1116</v>
      </c>
      <c r="E5" s="13">
        <v>19.600000000000001</v>
      </c>
      <c r="F5" s="13">
        <v>22.9</v>
      </c>
      <c r="G5" s="13">
        <v>8.3000000000000007</v>
      </c>
      <c r="H5" s="13">
        <v>5.3</v>
      </c>
      <c r="I5" s="13">
        <v>2.4</v>
      </c>
      <c r="J5" s="13">
        <v>0.1</v>
      </c>
      <c r="K5" s="14">
        <v>8.6999999999999993</v>
      </c>
      <c r="L5" s="16"/>
      <c r="M5" s="16"/>
      <c r="N5" s="16"/>
      <c r="O5" s="16"/>
      <c r="P5" s="16"/>
      <c r="Q5" s="16"/>
      <c r="R5" s="12">
        <v>3.1</v>
      </c>
      <c r="S5" s="12">
        <v>1.6</v>
      </c>
      <c r="T5" s="12">
        <v>2.9</v>
      </c>
      <c r="U5" s="12"/>
      <c r="V5" s="12"/>
      <c r="W5" s="12"/>
      <c r="X5" s="12">
        <v>1.1000000000000001</v>
      </c>
      <c r="Y5" s="15">
        <v>32.700000000000003</v>
      </c>
      <c r="Z5" s="8">
        <v>16.8</v>
      </c>
      <c r="AA5" s="8"/>
      <c r="AB5" s="8"/>
      <c r="AC5" s="8">
        <v>15.9</v>
      </c>
      <c r="AD5" s="6"/>
    </row>
    <row r="6" spans="1:30">
      <c r="A6" s="9" t="s">
        <v>65</v>
      </c>
      <c r="B6" s="10" t="s">
        <v>66</v>
      </c>
      <c r="C6" s="10" t="s">
        <v>3</v>
      </c>
      <c r="D6" s="11">
        <v>1111</v>
      </c>
      <c r="E6" s="13">
        <v>22.6</v>
      </c>
      <c r="F6" s="13">
        <v>15.4</v>
      </c>
      <c r="G6" s="13">
        <v>6.4</v>
      </c>
      <c r="H6" s="13">
        <v>3.6</v>
      </c>
      <c r="I6" s="13">
        <v>1.4</v>
      </c>
      <c r="J6" s="13">
        <v>1.5</v>
      </c>
      <c r="K6" s="14">
        <v>5.6</v>
      </c>
      <c r="L6" s="16"/>
      <c r="M6" s="16"/>
      <c r="N6" s="16"/>
      <c r="O6" s="16"/>
      <c r="P6" s="16"/>
      <c r="Q6" s="16"/>
      <c r="R6" s="12">
        <v>2</v>
      </c>
      <c r="S6" s="12">
        <v>1.7</v>
      </c>
      <c r="T6" s="12">
        <v>1.5</v>
      </c>
      <c r="U6" s="12"/>
      <c r="V6" s="12"/>
      <c r="W6" s="12"/>
      <c r="X6" s="12">
        <v>0.4</v>
      </c>
      <c r="Y6" s="15">
        <v>43.5</v>
      </c>
      <c r="Z6" s="8">
        <v>10.6</v>
      </c>
      <c r="AA6" s="8"/>
      <c r="AB6" s="8"/>
      <c r="AC6" s="8">
        <v>32.9</v>
      </c>
      <c r="AD6" s="6"/>
    </row>
    <row r="7" spans="1:30">
      <c r="A7" s="9" t="s">
        <v>63</v>
      </c>
      <c r="B7" s="10" t="s">
        <v>64</v>
      </c>
      <c r="C7" s="10" t="s">
        <v>3</v>
      </c>
      <c r="D7" s="11">
        <v>1560</v>
      </c>
      <c r="E7" s="45">
        <v>20.6</v>
      </c>
      <c r="F7" s="45">
        <v>15</v>
      </c>
      <c r="G7" s="45">
        <v>6.8</v>
      </c>
      <c r="H7" s="45">
        <v>4.0999999999999996</v>
      </c>
      <c r="I7" s="45">
        <v>2</v>
      </c>
      <c r="J7" s="45">
        <v>1.9</v>
      </c>
      <c r="K7" s="46">
        <v>9.6</v>
      </c>
      <c r="L7" s="47"/>
      <c r="M7" s="47"/>
      <c r="N7" s="47"/>
      <c r="O7" s="47"/>
      <c r="P7" s="47"/>
      <c r="Q7" s="47"/>
      <c r="R7" s="48">
        <v>2.5</v>
      </c>
      <c r="S7" s="48">
        <v>2.7</v>
      </c>
      <c r="T7" s="48">
        <v>2.1</v>
      </c>
      <c r="U7" s="48"/>
      <c r="V7" s="48"/>
      <c r="W7" s="48"/>
      <c r="X7" s="48">
        <v>2.2999999999999998</v>
      </c>
      <c r="Y7" s="49">
        <v>40</v>
      </c>
      <c r="Z7" s="50"/>
      <c r="AA7" s="50"/>
      <c r="AB7" s="50"/>
      <c r="AC7" s="50">
        <v>40</v>
      </c>
      <c r="AD7" s="6"/>
    </row>
    <row r="8" spans="1:30">
      <c r="A8" s="9" t="s">
        <v>83</v>
      </c>
      <c r="B8" s="10" t="s">
        <v>62</v>
      </c>
      <c r="C8" s="10" t="s">
        <v>3</v>
      </c>
      <c r="D8" s="11">
        <v>1000</v>
      </c>
      <c r="E8" s="45">
        <v>23.7</v>
      </c>
      <c r="F8" s="45">
        <v>13.9</v>
      </c>
      <c r="G8" s="45">
        <v>6.6</v>
      </c>
      <c r="H8" s="45">
        <v>3.2</v>
      </c>
      <c r="I8" s="45">
        <v>1.4</v>
      </c>
      <c r="J8" s="45">
        <v>1.4</v>
      </c>
      <c r="K8" s="46">
        <v>4.9000000000000004</v>
      </c>
      <c r="L8" s="47"/>
      <c r="M8" s="47"/>
      <c r="N8" s="47"/>
      <c r="O8" s="47"/>
      <c r="P8" s="47"/>
      <c r="Q8" s="47"/>
      <c r="R8" s="48">
        <v>2.1</v>
      </c>
      <c r="S8" s="48">
        <v>1</v>
      </c>
      <c r="T8" s="48">
        <v>0.7</v>
      </c>
      <c r="U8" s="48"/>
      <c r="V8" s="48"/>
      <c r="W8" s="48"/>
      <c r="X8" s="48">
        <v>1.1000000000000001</v>
      </c>
      <c r="Y8" s="49">
        <v>44.9</v>
      </c>
      <c r="Z8" s="50">
        <v>11.9</v>
      </c>
      <c r="AA8" s="50"/>
      <c r="AB8" s="50"/>
      <c r="AC8" s="50">
        <v>33</v>
      </c>
      <c r="AD8" s="6"/>
    </row>
    <row r="9" spans="1:30">
      <c r="A9" s="9" t="s">
        <v>59</v>
      </c>
      <c r="B9" s="10" t="s">
        <v>62</v>
      </c>
      <c r="C9" s="10" t="s">
        <v>3</v>
      </c>
      <c r="D9" s="11">
        <v>1603</v>
      </c>
      <c r="E9" s="13">
        <v>15.3</v>
      </c>
      <c r="F9" s="13">
        <v>14.4</v>
      </c>
      <c r="G9" s="13">
        <v>6.3</v>
      </c>
      <c r="H9" s="13">
        <v>6.1</v>
      </c>
      <c r="I9" s="13">
        <v>1.5</v>
      </c>
      <c r="J9" s="13">
        <v>1.1000000000000001</v>
      </c>
      <c r="K9" s="14">
        <v>8.1</v>
      </c>
      <c r="L9" s="16"/>
      <c r="M9" s="16"/>
      <c r="N9" s="16"/>
      <c r="O9" s="16"/>
      <c r="P9" s="16"/>
      <c r="Q9" s="16"/>
      <c r="R9" s="12">
        <v>2.4</v>
      </c>
      <c r="S9" s="12">
        <v>2.1</v>
      </c>
      <c r="T9" s="12">
        <v>2.2000000000000002</v>
      </c>
      <c r="U9" s="12"/>
      <c r="V9" s="12"/>
      <c r="W9" s="12"/>
      <c r="X9" s="12">
        <v>1.4</v>
      </c>
      <c r="Y9" s="15">
        <v>47.2</v>
      </c>
      <c r="Z9" s="8">
        <v>8.1</v>
      </c>
      <c r="AA9" s="8">
        <v>20.6</v>
      </c>
      <c r="AB9" s="8">
        <v>5.2</v>
      </c>
      <c r="AC9" s="8">
        <v>13.3</v>
      </c>
    </row>
    <row r="10" spans="1:30">
      <c r="A10" s="9" t="s">
        <v>7</v>
      </c>
      <c r="B10" s="10" t="s">
        <v>4</v>
      </c>
      <c r="C10" s="10" t="s">
        <v>3</v>
      </c>
      <c r="D10" s="11">
        <v>1200</v>
      </c>
      <c r="E10" s="13">
        <v>22.6</v>
      </c>
      <c r="F10" s="13">
        <v>10.7</v>
      </c>
      <c r="G10" s="13">
        <v>5</v>
      </c>
      <c r="H10" s="13">
        <v>1.9</v>
      </c>
      <c r="I10" s="13">
        <v>1.6</v>
      </c>
      <c r="J10" s="13">
        <v>1.1000000000000001</v>
      </c>
      <c r="K10" s="14">
        <v>2.7</v>
      </c>
      <c r="L10" s="16"/>
      <c r="M10" s="16"/>
      <c r="N10" s="16"/>
      <c r="O10" s="16"/>
      <c r="P10" s="16"/>
      <c r="Q10" s="16"/>
      <c r="R10" s="12">
        <v>1.8</v>
      </c>
      <c r="S10" s="12"/>
      <c r="T10" s="12"/>
      <c r="U10" s="12"/>
      <c r="V10" s="12"/>
      <c r="W10" s="12"/>
      <c r="X10" s="12">
        <v>0.9</v>
      </c>
      <c r="Y10" s="15">
        <v>54.4</v>
      </c>
      <c r="Z10" s="8">
        <v>16.399999999999999</v>
      </c>
      <c r="AA10" s="8"/>
      <c r="AB10" s="8">
        <v>9.9</v>
      </c>
      <c r="AC10" s="8">
        <v>28.1</v>
      </c>
    </row>
    <row r="11" spans="1:30">
      <c r="A11" s="9" t="s">
        <v>59</v>
      </c>
      <c r="B11" s="10" t="s">
        <v>60</v>
      </c>
      <c r="C11" s="10" t="s">
        <v>3</v>
      </c>
      <c r="D11" s="41" t="s">
        <v>61</v>
      </c>
      <c r="E11" s="13"/>
      <c r="F11" s="13"/>
      <c r="G11" s="13">
        <v>13.7</v>
      </c>
      <c r="H11" s="13">
        <v>12.8</v>
      </c>
      <c r="I11" s="13">
        <v>7.2</v>
      </c>
      <c r="J11" s="13"/>
      <c r="K11" s="14">
        <v>11.8</v>
      </c>
      <c r="L11" s="16"/>
      <c r="M11" s="16"/>
      <c r="N11" s="16"/>
      <c r="O11" s="16"/>
      <c r="P11" s="16"/>
      <c r="Q11" s="16"/>
      <c r="R11" s="12">
        <v>8.4</v>
      </c>
      <c r="S11" s="12"/>
      <c r="T11" s="12"/>
      <c r="U11" s="12">
        <v>1.2</v>
      </c>
      <c r="V11" s="12"/>
      <c r="W11" s="12"/>
      <c r="X11" s="12">
        <v>2.2000000000000002</v>
      </c>
      <c r="Y11" s="15">
        <v>54.5</v>
      </c>
      <c r="Z11" s="8"/>
      <c r="AA11" s="8">
        <v>34.9</v>
      </c>
      <c r="AB11" s="8"/>
      <c r="AC11" s="8">
        <v>19.600000000000001</v>
      </c>
      <c r="AD11" s="42"/>
    </row>
    <row r="12" spans="1:30">
      <c r="A12" s="81" t="s">
        <v>81</v>
      </c>
      <c r="B12" s="10" t="s">
        <v>82</v>
      </c>
      <c r="C12" s="10" t="s">
        <v>2</v>
      </c>
      <c r="D12" s="41">
        <v>1602</v>
      </c>
      <c r="E12" s="13">
        <v>21.8</v>
      </c>
      <c r="F12" s="13">
        <v>19.8</v>
      </c>
      <c r="G12" s="13">
        <v>8.8000000000000007</v>
      </c>
      <c r="H12" s="13">
        <v>5.9</v>
      </c>
      <c r="I12" s="13">
        <v>1.9</v>
      </c>
      <c r="J12" s="64"/>
      <c r="K12" s="66">
        <v>10.5</v>
      </c>
      <c r="L12" s="16"/>
      <c r="M12" s="16"/>
      <c r="N12" s="16"/>
      <c r="O12" s="16"/>
      <c r="P12" s="16"/>
      <c r="Q12" s="16"/>
      <c r="R12" s="12">
        <v>4.5</v>
      </c>
      <c r="S12" s="65"/>
      <c r="T12" s="65"/>
      <c r="U12" s="12"/>
      <c r="V12" s="12"/>
      <c r="W12" s="12"/>
      <c r="X12" s="65">
        <v>6</v>
      </c>
      <c r="Y12" s="15">
        <v>31.3</v>
      </c>
      <c r="Z12" s="8"/>
      <c r="AA12" s="8">
        <v>15.5</v>
      </c>
      <c r="AB12" s="8">
        <v>9</v>
      </c>
      <c r="AC12" s="8">
        <v>6.8</v>
      </c>
      <c r="AD12" s="42"/>
    </row>
    <row r="13" spans="1:30">
      <c r="A13" s="9" t="s">
        <v>7</v>
      </c>
      <c r="B13" s="10" t="s">
        <v>20</v>
      </c>
      <c r="C13" s="10" t="s">
        <v>3</v>
      </c>
      <c r="D13" s="11">
        <v>1110</v>
      </c>
      <c r="E13" s="13">
        <v>21.2</v>
      </c>
      <c r="F13" s="13">
        <v>10.8</v>
      </c>
      <c r="G13" s="13">
        <v>6.3</v>
      </c>
      <c r="H13" s="13">
        <v>3.5</v>
      </c>
      <c r="I13" s="13">
        <v>3.3</v>
      </c>
      <c r="J13" s="13"/>
      <c r="K13" s="14">
        <v>3.3</v>
      </c>
      <c r="L13" s="16"/>
      <c r="M13" s="16"/>
      <c r="N13" s="16"/>
      <c r="O13" s="16"/>
      <c r="P13" s="16"/>
      <c r="Q13" s="16"/>
      <c r="R13" s="12">
        <v>1</v>
      </c>
      <c r="S13" s="12"/>
      <c r="T13" s="12"/>
      <c r="U13" s="12"/>
      <c r="V13" s="12"/>
      <c r="W13" s="12"/>
      <c r="X13" s="12">
        <v>2.2999999999999998</v>
      </c>
      <c r="Y13" s="15">
        <v>51.6</v>
      </c>
      <c r="Z13" s="8">
        <v>12.8</v>
      </c>
      <c r="AA13" s="8"/>
      <c r="AB13" s="8">
        <v>23.6</v>
      </c>
      <c r="AC13" s="8">
        <v>15.2</v>
      </c>
    </row>
    <row r="14" spans="1:30">
      <c r="A14" s="9" t="s">
        <v>59</v>
      </c>
      <c r="B14" s="10" t="s">
        <v>20</v>
      </c>
      <c r="C14" s="10" t="s">
        <v>3</v>
      </c>
      <c r="D14" s="11">
        <v>1403</v>
      </c>
      <c r="E14" s="13">
        <v>15</v>
      </c>
      <c r="F14" s="13">
        <v>12.1</v>
      </c>
      <c r="G14" s="13">
        <v>8</v>
      </c>
      <c r="H14" s="13">
        <v>4</v>
      </c>
      <c r="I14" s="13">
        <v>6.2</v>
      </c>
      <c r="J14" s="13">
        <v>0.6</v>
      </c>
      <c r="K14" s="14">
        <v>2.9</v>
      </c>
      <c r="L14" s="16">
        <v>0.4</v>
      </c>
      <c r="M14" s="16"/>
      <c r="N14" s="16"/>
      <c r="O14" s="16"/>
      <c r="P14" s="16"/>
      <c r="Q14" s="16"/>
      <c r="R14" s="12"/>
      <c r="S14" s="12">
        <v>0.2</v>
      </c>
      <c r="T14" s="12">
        <v>2.2000000000000002</v>
      </c>
      <c r="U14" s="12">
        <v>0.1</v>
      </c>
      <c r="V14" s="12"/>
      <c r="W14" s="12"/>
      <c r="X14" s="12"/>
      <c r="Y14" s="15">
        <v>51.2</v>
      </c>
      <c r="Z14" s="8"/>
      <c r="AA14" s="8">
        <v>34.5</v>
      </c>
      <c r="AB14" s="8"/>
      <c r="AC14" s="8">
        <v>16.7</v>
      </c>
    </row>
    <row r="15" spans="1:30">
      <c r="A15" s="9" t="s">
        <v>6</v>
      </c>
      <c r="B15" s="10" t="s">
        <v>18</v>
      </c>
      <c r="C15" s="10" t="s">
        <v>2</v>
      </c>
      <c r="D15" s="11">
        <v>1158</v>
      </c>
      <c r="E15" s="13">
        <v>18</v>
      </c>
      <c r="F15" s="13">
        <v>11.2</v>
      </c>
      <c r="G15" s="13">
        <v>8.6</v>
      </c>
      <c r="H15" s="13">
        <v>2.9</v>
      </c>
      <c r="I15" s="13">
        <v>0.9</v>
      </c>
      <c r="J15" s="13">
        <v>0.3</v>
      </c>
      <c r="K15" s="14">
        <v>2.7</v>
      </c>
      <c r="L15" s="16">
        <v>0.3</v>
      </c>
      <c r="M15" s="16">
        <v>0.4</v>
      </c>
      <c r="N15" s="16"/>
      <c r="O15" s="16">
        <v>0.2</v>
      </c>
      <c r="P15" s="16">
        <v>0.1</v>
      </c>
      <c r="Q15" s="16">
        <v>0.1</v>
      </c>
      <c r="R15" s="12">
        <v>0.4</v>
      </c>
      <c r="S15" s="12">
        <v>0.2</v>
      </c>
      <c r="T15" s="12">
        <v>0.6</v>
      </c>
      <c r="U15" s="12"/>
      <c r="V15" s="12">
        <v>0.1</v>
      </c>
      <c r="W15" s="12">
        <v>0.1</v>
      </c>
      <c r="X15" s="12">
        <v>0.2</v>
      </c>
      <c r="Y15" s="15">
        <v>55.4</v>
      </c>
      <c r="Z15" s="8">
        <v>4.2</v>
      </c>
      <c r="AA15" s="8">
        <v>15.7</v>
      </c>
      <c r="AB15" s="8">
        <v>9.1999999999999993</v>
      </c>
      <c r="AC15" s="8">
        <v>26.3</v>
      </c>
    </row>
    <row r="16" spans="1:30">
      <c r="A16" s="9" t="s">
        <v>6</v>
      </c>
      <c r="B16" s="10" t="s">
        <v>17</v>
      </c>
      <c r="C16" s="10" t="s">
        <v>2</v>
      </c>
      <c r="D16" s="11">
        <v>1172</v>
      </c>
      <c r="E16" s="13">
        <v>19.7</v>
      </c>
      <c r="F16" s="13">
        <v>9.8000000000000007</v>
      </c>
      <c r="G16" s="13">
        <v>8</v>
      </c>
      <c r="H16" s="13">
        <v>2.9</v>
      </c>
      <c r="I16" s="13">
        <v>1.3</v>
      </c>
      <c r="J16" s="13">
        <v>0.3</v>
      </c>
      <c r="K16" s="14">
        <v>3.8</v>
      </c>
      <c r="L16" s="16">
        <v>0.1</v>
      </c>
      <c r="M16" s="16">
        <v>0.3</v>
      </c>
      <c r="N16" s="16">
        <v>0.2</v>
      </c>
      <c r="O16" s="16"/>
      <c r="P16" s="16">
        <v>0.9</v>
      </c>
      <c r="Q16" s="16">
        <v>0.2</v>
      </c>
      <c r="R16" s="12"/>
      <c r="S16" s="12">
        <v>0.1</v>
      </c>
      <c r="T16" s="12">
        <v>0.3</v>
      </c>
      <c r="U16" s="12">
        <v>0.1</v>
      </c>
      <c r="V16" s="12"/>
      <c r="W16" s="12">
        <v>0.1</v>
      </c>
      <c r="X16" s="12">
        <v>1.5</v>
      </c>
      <c r="Y16" s="15">
        <v>54.2</v>
      </c>
      <c r="Z16" s="8">
        <v>4.2</v>
      </c>
      <c r="AA16" s="8">
        <v>19.600000000000001</v>
      </c>
      <c r="AB16" s="8">
        <v>6.5</v>
      </c>
      <c r="AC16" s="8">
        <v>23.9</v>
      </c>
    </row>
    <row r="17" spans="1:29">
      <c r="A17" s="9" t="s">
        <v>7</v>
      </c>
      <c r="B17" s="10" t="s">
        <v>17</v>
      </c>
      <c r="C17" s="10" t="s">
        <v>3</v>
      </c>
      <c r="D17" s="11">
        <v>1112</v>
      </c>
      <c r="E17" s="13">
        <v>20.100000000000001</v>
      </c>
      <c r="F17" s="13">
        <v>10.3</v>
      </c>
      <c r="G17" s="13">
        <v>6.8</v>
      </c>
      <c r="H17" s="13">
        <v>2.7</v>
      </c>
      <c r="I17" s="13">
        <v>1.5</v>
      </c>
      <c r="J17" s="13"/>
      <c r="K17" s="14">
        <v>3.5</v>
      </c>
      <c r="L17" s="16"/>
      <c r="M17" s="16"/>
      <c r="N17" s="16"/>
      <c r="O17" s="16"/>
      <c r="P17" s="16"/>
      <c r="Q17" s="16"/>
      <c r="R17" s="12"/>
      <c r="S17" s="12"/>
      <c r="T17" s="12"/>
      <c r="U17" s="12"/>
      <c r="V17" s="12"/>
      <c r="W17" s="12"/>
      <c r="X17" s="12">
        <v>3.5</v>
      </c>
      <c r="Y17" s="15">
        <v>55.1</v>
      </c>
      <c r="Z17" s="8"/>
      <c r="AA17" s="8"/>
      <c r="AB17" s="8"/>
      <c r="AC17" s="8"/>
    </row>
    <row r="18" spans="1:29">
      <c r="A18" s="32" t="s">
        <v>6</v>
      </c>
      <c r="B18" s="33" t="s">
        <v>19</v>
      </c>
      <c r="C18" s="33" t="s">
        <v>2</v>
      </c>
      <c r="D18" s="34">
        <v>1153</v>
      </c>
      <c r="E18" s="35">
        <v>22.1</v>
      </c>
      <c r="F18" s="35">
        <v>9.9</v>
      </c>
      <c r="G18" s="35">
        <v>7.4</v>
      </c>
      <c r="H18" s="35">
        <v>2.8</v>
      </c>
      <c r="I18" s="35">
        <v>0.9</v>
      </c>
      <c r="J18" s="35">
        <v>0.4</v>
      </c>
      <c r="K18" s="36">
        <v>3.4</v>
      </c>
      <c r="L18" s="37">
        <v>0.2</v>
      </c>
      <c r="M18" s="37"/>
      <c r="N18" s="37"/>
      <c r="O18" s="37">
        <v>0.1</v>
      </c>
      <c r="P18" s="37">
        <v>1.1000000000000001</v>
      </c>
      <c r="Q18" s="37"/>
      <c r="R18" s="38"/>
      <c r="S18" s="38">
        <v>0.3</v>
      </c>
      <c r="T18" s="38">
        <v>0.4</v>
      </c>
      <c r="U18" s="38">
        <v>0.3</v>
      </c>
      <c r="V18" s="38"/>
      <c r="W18" s="38"/>
      <c r="X18" s="38">
        <v>1</v>
      </c>
      <c r="Y18" s="39">
        <v>53.1</v>
      </c>
      <c r="Z18" s="40">
        <v>4.3</v>
      </c>
      <c r="AA18" s="40">
        <v>18.3</v>
      </c>
      <c r="AB18" s="40">
        <v>6</v>
      </c>
      <c r="AC18" s="40">
        <v>24.5</v>
      </c>
    </row>
    <row r="19" spans="1:29">
      <c r="A19" s="43" t="s">
        <v>58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9">
      <c r="A20" s="44" t="s">
        <v>84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9">
      <c r="A21" s="17" t="s">
        <v>52</v>
      </c>
    </row>
    <row r="22" spans="1:29">
      <c r="A22" s="9"/>
      <c r="C22" t="s">
        <v>53</v>
      </c>
    </row>
    <row r="23" spans="1:29">
      <c r="A23" s="18"/>
      <c r="C23" t="s">
        <v>54</v>
      </c>
    </row>
    <row r="24" spans="1:29">
      <c r="A24" s="19"/>
    </row>
    <row r="25" spans="1:29">
      <c r="A25" s="5"/>
      <c r="B25" s="21"/>
      <c r="C25" s="2" t="s">
        <v>55</v>
      </c>
      <c r="D25" s="4"/>
      <c r="E25" s="4"/>
      <c r="F25" s="4"/>
      <c r="G25" s="4"/>
    </row>
    <row r="26" spans="1:29">
      <c r="A26" s="5"/>
      <c r="B26" s="20"/>
      <c r="C26" s="3" t="s">
        <v>56</v>
      </c>
      <c r="E26" s="3"/>
      <c r="F26" s="3"/>
      <c r="G26" s="3"/>
    </row>
    <row r="27" spans="1:29" ht="14.25" customHeight="1">
      <c r="A27" s="22"/>
      <c r="B27" s="1"/>
      <c r="C27" s="1" t="s">
        <v>57</v>
      </c>
      <c r="D27" s="1"/>
      <c r="E27" s="1"/>
      <c r="F27" s="1"/>
      <c r="G27" s="1"/>
    </row>
    <row r="28" spans="1:29">
      <c r="A28" s="17" t="s">
        <v>68</v>
      </c>
      <c r="B28" s="1"/>
      <c r="C28" s="1"/>
      <c r="D28" s="1"/>
      <c r="E28" s="1"/>
      <c r="F28" s="1"/>
      <c r="G28" s="1"/>
    </row>
    <row r="29" spans="1:29">
      <c r="A29" s="5"/>
      <c r="B29" s="1"/>
      <c r="C29" s="1"/>
      <c r="D29" s="1"/>
      <c r="E29" s="1"/>
      <c r="F29" s="1"/>
      <c r="G29" s="1"/>
    </row>
    <row r="30" spans="1:29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9">
      <c r="A31" s="5"/>
      <c r="B31" s="1"/>
      <c r="C31" s="1"/>
      <c r="D31" s="1"/>
      <c r="E31" s="1"/>
      <c r="F31" s="1"/>
      <c r="G31" s="1"/>
    </row>
    <row r="32" spans="1:29">
      <c r="A32" s="5"/>
      <c r="B32" s="1"/>
      <c r="C32" s="1"/>
      <c r="D32" s="1"/>
      <c r="E32" s="1"/>
      <c r="F32" s="1"/>
      <c r="G32" s="1"/>
    </row>
    <row r="33" spans="1:7">
      <c r="A33" s="5"/>
      <c r="B33" s="1"/>
      <c r="C33" s="1"/>
      <c r="D33" s="1"/>
      <c r="E33" s="1"/>
      <c r="F33" s="1"/>
      <c r="G33" s="1"/>
    </row>
    <row r="34" spans="1:7">
      <c r="A34" s="5"/>
      <c r="B34" s="1"/>
      <c r="C34" s="1"/>
      <c r="D34" s="1"/>
      <c r="E34" s="1"/>
      <c r="F34" s="1"/>
      <c r="G34" s="1"/>
    </row>
    <row r="35" spans="1:7">
      <c r="A35" s="5"/>
    </row>
    <row r="36" spans="1:7">
      <c r="A36" s="5"/>
      <c r="B36" s="4"/>
      <c r="C36" s="4"/>
      <c r="D36" s="4"/>
      <c r="E36" s="4"/>
      <c r="F36" s="4"/>
      <c r="G36" s="4"/>
    </row>
    <row r="37" spans="1:7">
      <c r="A37" s="5"/>
    </row>
  </sheetData>
  <pageMargins left="0.7" right="0.7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0"/>
  <sheetViews>
    <sheetView workbookViewId="0">
      <selection activeCell="A17" sqref="A17"/>
    </sheetView>
  </sheetViews>
  <sheetFormatPr defaultRowHeight="15"/>
  <cols>
    <col min="1" max="1" width="17.85546875" customWidth="1"/>
    <col min="2" max="2" width="63.28515625" bestFit="1" customWidth="1"/>
  </cols>
  <sheetData>
    <row r="1" spans="1:2">
      <c r="A1" s="7" t="s">
        <v>79</v>
      </c>
    </row>
    <row r="2" spans="1:2">
      <c r="A2" s="18" t="s">
        <v>9</v>
      </c>
      <c r="B2" s="18" t="s">
        <v>24</v>
      </c>
    </row>
    <row r="3" spans="1:2">
      <c r="A3" s="18" t="s">
        <v>10</v>
      </c>
      <c r="B3" s="18" t="s">
        <v>25</v>
      </c>
    </row>
    <row r="4" spans="1:2">
      <c r="A4" s="18" t="s">
        <v>11</v>
      </c>
      <c r="B4" s="18" t="s">
        <v>26</v>
      </c>
    </row>
    <row r="5" spans="1:2">
      <c r="A5" s="18" t="s">
        <v>12</v>
      </c>
      <c r="B5" s="18" t="s">
        <v>27</v>
      </c>
    </row>
    <row r="6" spans="1:2">
      <c r="A6" s="18" t="s">
        <v>14</v>
      </c>
      <c r="B6" s="18" t="s">
        <v>28</v>
      </c>
    </row>
    <row r="7" spans="1:2">
      <c r="A7" s="18" t="s">
        <v>13</v>
      </c>
      <c r="B7" s="18" t="s">
        <v>29</v>
      </c>
    </row>
    <row r="8" spans="1:2">
      <c r="A8" s="23" t="s">
        <v>31</v>
      </c>
      <c r="B8" s="23" t="s">
        <v>42</v>
      </c>
    </row>
    <row r="9" spans="1:2">
      <c r="A9" s="23" t="s">
        <v>32</v>
      </c>
      <c r="B9" s="23" t="s">
        <v>43</v>
      </c>
    </row>
    <row r="10" spans="1:2">
      <c r="A10" s="23" t="s">
        <v>33</v>
      </c>
      <c r="B10" s="23" t="s">
        <v>44</v>
      </c>
    </row>
    <row r="11" spans="1:2">
      <c r="A11" s="23" t="s">
        <v>39</v>
      </c>
      <c r="B11" s="23" t="s">
        <v>45</v>
      </c>
    </row>
    <row r="12" spans="1:2">
      <c r="A12" s="23" t="s">
        <v>34</v>
      </c>
      <c r="B12" s="23" t="s">
        <v>46</v>
      </c>
    </row>
    <row r="13" spans="1:2">
      <c r="A13" s="23" t="s">
        <v>35</v>
      </c>
      <c r="B13" s="23" t="s">
        <v>47</v>
      </c>
    </row>
    <row r="14" spans="1:2">
      <c r="A14" s="19" t="s">
        <v>30</v>
      </c>
      <c r="B14" s="19" t="s">
        <v>71</v>
      </c>
    </row>
    <row r="15" spans="1:2">
      <c r="A15" s="19" t="s">
        <v>36</v>
      </c>
      <c r="B15" s="19" t="s">
        <v>48</v>
      </c>
    </row>
    <row r="16" spans="1:2">
      <c r="A16" s="19" t="s">
        <v>37</v>
      </c>
      <c r="B16" s="19" t="s">
        <v>49</v>
      </c>
    </row>
    <row r="17" spans="1:2">
      <c r="A17" s="19" t="s">
        <v>38</v>
      </c>
      <c r="B17" s="19" t="s">
        <v>70</v>
      </c>
    </row>
    <row r="18" spans="1:2">
      <c r="A18" s="19" t="s">
        <v>41</v>
      </c>
      <c r="B18" s="19" t="s">
        <v>50</v>
      </c>
    </row>
    <row r="19" spans="1:2">
      <c r="A19" s="19" t="s">
        <v>40</v>
      </c>
      <c r="B19" s="19" t="s">
        <v>51</v>
      </c>
    </row>
    <row r="21" spans="1:2">
      <c r="A21" s="7" t="s">
        <v>80</v>
      </c>
    </row>
    <row r="22" spans="1:2">
      <c r="A22" s="53" t="s">
        <v>6</v>
      </c>
      <c r="B22" s="9" t="s">
        <v>93</v>
      </c>
    </row>
    <row r="23" spans="1:2">
      <c r="A23" s="53" t="s">
        <v>92</v>
      </c>
      <c r="B23" s="9" t="s">
        <v>94</v>
      </c>
    </row>
    <row r="24" spans="1:2">
      <c r="A24" s="9" t="s">
        <v>7</v>
      </c>
      <c r="B24" s="9" t="s">
        <v>86</v>
      </c>
    </row>
    <row r="25" spans="1:2">
      <c r="A25" s="9" t="s">
        <v>81</v>
      </c>
      <c r="B25" s="9" t="s">
        <v>85</v>
      </c>
    </row>
    <row r="26" spans="1:2">
      <c r="A26" s="9" t="s">
        <v>65</v>
      </c>
      <c r="B26" s="9" t="s">
        <v>87</v>
      </c>
    </row>
    <row r="27" spans="1:2">
      <c r="A27" s="9" t="s">
        <v>59</v>
      </c>
      <c r="B27" s="9" t="s">
        <v>90</v>
      </c>
    </row>
    <row r="28" spans="1:2">
      <c r="A28" s="9" t="s">
        <v>83</v>
      </c>
      <c r="B28" s="9" t="s">
        <v>89</v>
      </c>
    </row>
    <row r="29" spans="1:2">
      <c r="A29" s="9" t="s">
        <v>73</v>
      </c>
      <c r="B29" s="9" t="s">
        <v>91</v>
      </c>
    </row>
    <row r="30" spans="1:2">
      <c r="A30" s="9" t="s">
        <v>63</v>
      </c>
      <c r="B30" s="9" t="s">
        <v>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zoomScale="70" zoomScaleNormal="70" workbookViewId="0">
      <selection activeCell="Q13" sqref="Q13"/>
    </sheetView>
  </sheetViews>
  <sheetFormatPr defaultRowHeight="15"/>
  <cols>
    <col min="1" max="1" width="10.140625" style="51" bestFit="1" customWidth="1"/>
    <col min="2" max="2" width="11.5703125" style="51" bestFit="1" customWidth="1"/>
    <col min="3" max="3" width="5.7109375" style="51" bestFit="1" customWidth="1"/>
    <col min="4" max="4" width="10.5703125" style="51" bestFit="1" customWidth="1"/>
    <col min="5" max="5" width="8.85546875" style="51" customWidth="1"/>
    <col min="6" max="6" width="9.7109375" style="51" bestFit="1" customWidth="1"/>
    <col min="7" max="20" width="9.140625" style="51"/>
    <col min="21" max="21" width="9.140625" style="51" customWidth="1"/>
    <col min="22" max="16384" width="9.140625" style="51"/>
  </cols>
  <sheetData>
    <row r="1" spans="1:16" ht="30">
      <c r="A1" s="24" t="s">
        <v>5</v>
      </c>
      <c r="B1" s="24" t="s">
        <v>0</v>
      </c>
      <c r="C1" s="24" t="s">
        <v>1</v>
      </c>
      <c r="D1" s="24" t="s">
        <v>8</v>
      </c>
      <c r="E1" s="59" t="s">
        <v>72</v>
      </c>
      <c r="F1" s="55" t="s">
        <v>9</v>
      </c>
      <c r="G1" s="56" t="s">
        <v>10</v>
      </c>
      <c r="H1" s="56" t="s">
        <v>11</v>
      </c>
      <c r="I1" s="56" t="s">
        <v>12</v>
      </c>
      <c r="J1" s="56" t="s">
        <v>14</v>
      </c>
      <c r="K1" s="56" t="s">
        <v>13</v>
      </c>
      <c r="L1" s="56" t="s">
        <v>30</v>
      </c>
      <c r="M1" s="56" t="s">
        <v>36</v>
      </c>
      <c r="N1" s="56" t="s">
        <v>37</v>
      </c>
      <c r="O1" s="56" t="s">
        <v>15</v>
      </c>
      <c r="P1" s="30" t="s">
        <v>16</v>
      </c>
    </row>
    <row r="2" spans="1:16">
      <c r="A2" s="53" t="s">
        <v>6</v>
      </c>
      <c r="B2" s="52" t="s">
        <v>67</v>
      </c>
      <c r="C2" s="52" t="s">
        <v>2</v>
      </c>
      <c r="D2" s="54">
        <v>1160</v>
      </c>
      <c r="E2" s="63">
        <v>50.6</v>
      </c>
      <c r="F2" s="84">
        <v>19.2</v>
      </c>
      <c r="G2" s="84">
        <v>12.9</v>
      </c>
      <c r="H2" s="84">
        <v>7.7</v>
      </c>
      <c r="I2" s="84">
        <v>3.1</v>
      </c>
      <c r="J2" s="84">
        <v>0.6</v>
      </c>
      <c r="K2" s="84">
        <v>0.6</v>
      </c>
      <c r="L2" s="84">
        <v>1.9</v>
      </c>
      <c r="M2" s="84">
        <v>0.8</v>
      </c>
      <c r="N2" s="84">
        <v>0.9</v>
      </c>
      <c r="O2" s="84">
        <v>2.9</v>
      </c>
      <c r="P2" s="85">
        <v>49.4</v>
      </c>
    </row>
    <row r="3" spans="1:16">
      <c r="A3" s="72" t="s">
        <v>92</v>
      </c>
      <c r="B3" s="52" t="s">
        <v>67</v>
      </c>
      <c r="C3" s="78" t="s">
        <v>3</v>
      </c>
      <c r="D3" s="54">
        <v>1550</v>
      </c>
      <c r="E3" s="58">
        <v>58.7</v>
      </c>
      <c r="F3" s="57">
        <v>26.7</v>
      </c>
      <c r="G3" s="57">
        <v>12.9</v>
      </c>
      <c r="H3" s="57">
        <v>8.5</v>
      </c>
      <c r="I3" s="57">
        <v>3.9</v>
      </c>
      <c r="J3" s="57">
        <v>1.4</v>
      </c>
      <c r="K3" s="57">
        <v>2.2999999999999998</v>
      </c>
      <c r="L3" s="57">
        <v>3</v>
      </c>
      <c r="M3" s="57"/>
      <c r="N3" s="57"/>
      <c r="O3" s="57"/>
      <c r="P3" s="15">
        <v>41.3</v>
      </c>
    </row>
    <row r="4" spans="1:16">
      <c r="A4" s="53" t="s">
        <v>7</v>
      </c>
      <c r="B4" s="52" t="s">
        <v>67</v>
      </c>
      <c r="C4" s="52" t="s">
        <v>3</v>
      </c>
      <c r="D4" s="54">
        <v>1111</v>
      </c>
      <c r="E4" s="58">
        <v>52.9</v>
      </c>
      <c r="F4" s="57">
        <v>19.399999999999999</v>
      </c>
      <c r="G4" s="57">
        <v>15.1</v>
      </c>
      <c r="H4" s="57">
        <v>6.9</v>
      </c>
      <c r="I4" s="57">
        <v>3.9</v>
      </c>
      <c r="J4" s="57">
        <v>1</v>
      </c>
      <c r="K4" s="57">
        <v>0.8</v>
      </c>
      <c r="L4" s="57">
        <v>1.8</v>
      </c>
      <c r="M4" s="57">
        <v>1.1000000000000001</v>
      </c>
      <c r="N4" s="57">
        <v>1.3</v>
      </c>
      <c r="O4" s="57">
        <v>1.6</v>
      </c>
      <c r="P4" s="15">
        <v>47.1</v>
      </c>
    </row>
    <row r="5" spans="1:16">
      <c r="A5" s="53" t="s">
        <v>73</v>
      </c>
      <c r="B5" s="52" t="s">
        <v>66</v>
      </c>
      <c r="C5" s="52" t="s">
        <v>3</v>
      </c>
      <c r="D5" s="54">
        <v>1116</v>
      </c>
      <c r="E5" s="63">
        <v>67.3</v>
      </c>
      <c r="F5" s="57">
        <v>19.600000000000001</v>
      </c>
      <c r="G5" s="57">
        <v>22.9</v>
      </c>
      <c r="H5" s="57">
        <v>8.3000000000000007</v>
      </c>
      <c r="I5" s="57">
        <v>5.3</v>
      </c>
      <c r="J5" s="57">
        <v>2.4</v>
      </c>
      <c r="K5" s="57">
        <v>0.1</v>
      </c>
      <c r="L5" s="57">
        <v>3.1</v>
      </c>
      <c r="M5" s="57">
        <v>1.6</v>
      </c>
      <c r="N5" s="57">
        <v>2.9</v>
      </c>
      <c r="O5" s="57">
        <v>1.1000000000000001</v>
      </c>
      <c r="P5" s="15">
        <v>32.700000000000003</v>
      </c>
    </row>
    <row r="6" spans="1:16">
      <c r="A6" s="53" t="s">
        <v>65</v>
      </c>
      <c r="B6" s="52" t="s">
        <v>66</v>
      </c>
      <c r="C6" s="52" t="s">
        <v>3</v>
      </c>
      <c r="D6" s="54">
        <v>1111</v>
      </c>
      <c r="E6" s="58">
        <v>56.5</v>
      </c>
      <c r="F6" s="57">
        <v>22.6</v>
      </c>
      <c r="G6" s="57">
        <v>15.4</v>
      </c>
      <c r="H6" s="57">
        <v>6.4</v>
      </c>
      <c r="I6" s="57">
        <v>3.6</v>
      </c>
      <c r="J6" s="57">
        <v>1.4</v>
      </c>
      <c r="K6" s="57">
        <v>1.5</v>
      </c>
      <c r="L6" s="57">
        <v>2</v>
      </c>
      <c r="M6" s="57">
        <v>1.7</v>
      </c>
      <c r="N6" s="57">
        <v>1.5</v>
      </c>
      <c r="O6" s="57">
        <v>0.4</v>
      </c>
      <c r="P6" s="15">
        <v>43.5</v>
      </c>
    </row>
    <row r="7" spans="1:16">
      <c r="A7" s="53" t="s">
        <v>63</v>
      </c>
      <c r="B7" s="52" t="s">
        <v>64</v>
      </c>
      <c r="C7" s="52" t="s">
        <v>3</v>
      </c>
      <c r="D7" s="54">
        <v>1560</v>
      </c>
      <c r="E7" s="58">
        <v>60</v>
      </c>
      <c r="F7" s="57">
        <v>20.639386189258314</v>
      </c>
      <c r="G7" s="57">
        <v>15.038363171355503</v>
      </c>
      <c r="H7" s="57">
        <v>6.7519181585677766</v>
      </c>
      <c r="I7" s="57">
        <v>4.1432225063938626</v>
      </c>
      <c r="J7" s="57">
        <v>1.9948849104859336</v>
      </c>
      <c r="K7" s="57">
        <v>1.9181585677749364</v>
      </c>
      <c r="L7" s="57">
        <v>2.5319693094629159</v>
      </c>
      <c r="M7" s="57">
        <v>2.6854219948849107</v>
      </c>
      <c r="N7" s="57">
        <v>2.1483375959079285</v>
      </c>
      <c r="O7" s="57">
        <v>2.1483375959079285</v>
      </c>
      <c r="P7" s="15">
        <v>40</v>
      </c>
    </row>
    <row r="8" spans="1:16">
      <c r="A8" s="53" t="s">
        <v>83</v>
      </c>
      <c r="B8" s="52" t="s">
        <v>62</v>
      </c>
      <c r="C8" s="52" t="s">
        <v>3</v>
      </c>
      <c r="D8" s="54">
        <v>1000</v>
      </c>
      <c r="E8" s="58">
        <v>55.1</v>
      </c>
      <c r="F8" s="57">
        <v>23.7</v>
      </c>
      <c r="G8" s="57">
        <v>13.9</v>
      </c>
      <c r="H8" s="57">
        <v>6.6</v>
      </c>
      <c r="I8" s="57">
        <v>3.2</v>
      </c>
      <c r="J8" s="57">
        <v>1.4</v>
      </c>
      <c r="K8" s="57">
        <v>1.4</v>
      </c>
      <c r="L8" s="57">
        <v>2.1</v>
      </c>
      <c r="M8" s="57">
        <v>1</v>
      </c>
      <c r="N8" s="57">
        <v>0.7</v>
      </c>
      <c r="O8" s="57">
        <v>1.1000000000000001</v>
      </c>
      <c r="P8" s="15">
        <v>44.9</v>
      </c>
    </row>
    <row r="9" spans="1:16">
      <c r="A9" s="53" t="s">
        <v>59</v>
      </c>
      <c r="B9" s="52" t="s">
        <v>62</v>
      </c>
      <c r="C9" s="52" t="s">
        <v>3</v>
      </c>
      <c r="D9" s="54">
        <v>1603</v>
      </c>
      <c r="E9" s="58">
        <v>66.099999999999994</v>
      </c>
      <c r="F9" s="57">
        <v>19.153977272727275</v>
      </c>
      <c r="G9" s="57">
        <v>18.027272727272727</v>
      </c>
      <c r="H9" s="57">
        <v>7.8869318181818189</v>
      </c>
      <c r="I9" s="57">
        <v>7.6365530303030313</v>
      </c>
      <c r="J9" s="57">
        <v>1.8778409090909094</v>
      </c>
      <c r="K9" s="57">
        <v>1.3770833333333339</v>
      </c>
      <c r="L9" s="57">
        <v>3.0045454545454549</v>
      </c>
      <c r="M9" s="57">
        <v>2.6289772727272731</v>
      </c>
      <c r="N9" s="57">
        <v>2.7541666666666678</v>
      </c>
      <c r="O9" s="57">
        <v>1.7526515151515154</v>
      </c>
      <c r="P9" s="15">
        <v>33.9</v>
      </c>
    </row>
    <row r="10" spans="1:16">
      <c r="A10" s="53" t="s">
        <v>81</v>
      </c>
      <c r="B10" s="52" t="s">
        <v>82</v>
      </c>
      <c r="C10" s="52" t="s">
        <v>2</v>
      </c>
      <c r="D10" s="54">
        <v>1602</v>
      </c>
      <c r="E10" s="58">
        <v>68.7</v>
      </c>
      <c r="F10" s="57">
        <v>21.8</v>
      </c>
      <c r="G10" s="57">
        <v>19.8</v>
      </c>
      <c r="H10" s="57">
        <v>8.8000000000000007</v>
      </c>
      <c r="I10" s="57">
        <v>5.9</v>
      </c>
      <c r="J10" s="57">
        <v>1.9</v>
      </c>
      <c r="K10" s="67"/>
      <c r="L10" s="57">
        <v>4.5</v>
      </c>
      <c r="M10" s="67"/>
      <c r="N10" s="67"/>
      <c r="O10" s="67">
        <v>6</v>
      </c>
      <c r="P10" s="15">
        <v>31.3</v>
      </c>
    </row>
    <row r="11" spans="1:16">
      <c r="A11" s="7" t="s">
        <v>78</v>
      </c>
      <c r="D11" s="60">
        <v>1821122</v>
      </c>
      <c r="F11" s="7" t="s">
        <v>74</v>
      </c>
    </row>
    <row r="12" spans="1:16">
      <c r="A12" s="53" t="s">
        <v>6</v>
      </c>
      <c r="B12" s="53"/>
      <c r="C12" s="53"/>
      <c r="D12" s="54">
        <f>E12*$D$11/100</f>
        <v>1050787.3940000001</v>
      </c>
      <c r="E12" s="80">
        <v>57.7</v>
      </c>
      <c r="F12" s="67">
        <v>33.299999999999997</v>
      </c>
      <c r="G12" s="67">
        <v>29.5</v>
      </c>
      <c r="H12" s="67">
        <v>10.5</v>
      </c>
      <c r="I12" s="67">
        <v>6.7</v>
      </c>
      <c r="J12" s="67">
        <v>2.9</v>
      </c>
      <c r="K12" s="67">
        <v>2.9</v>
      </c>
      <c r="L12" s="67">
        <v>3.8</v>
      </c>
      <c r="M12" s="67">
        <v>4.3</v>
      </c>
      <c r="N12" s="67">
        <v>4.8</v>
      </c>
      <c r="O12" s="67">
        <v>1.3</v>
      </c>
    </row>
    <row r="13" spans="1:16">
      <c r="A13" s="72" t="s">
        <v>92</v>
      </c>
      <c r="B13" s="53"/>
      <c r="C13" s="53"/>
      <c r="D13" s="54">
        <f>E13*$D$11/100</f>
        <v>1068998.6140000001</v>
      </c>
      <c r="E13" s="58">
        <v>58.7</v>
      </c>
      <c r="F13" s="57">
        <f>F3*100/$E3</f>
        <v>45.485519591141397</v>
      </c>
      <c r="G13" s="57">
        <f t="shared" ref="G13:O14" si="0">G3*100/$E3</f>
        <v>21.976149914821125</v>
      </c>
      <c r="H13" s="57">
        <f t="shared" si="0"/>
        <v>14.480408858603067</v>
      </c>
      <c r="I13" s="57">
        <f t="shared" si="0"/>
        <v>6.6439522998296416</v>
      </c>
      <c r="J13" s="57">
        <f t="shared" si="0"/>
        <v>2.385008517887564</v>
      </c>
      <c r="K13" s="57">
        <f t="shared" si="0"/>
        <v>3.9182282793867116</v>
      </c>
      <c r="L13" s="57">
        <f t="shared" si="0"/>
        <v>5.1107325383304936</v>
      </c>
      <c r="M13" s="57">
        <f t="shared" si="0"/>
        <v>0</v>
      </c>
      <c r="N13" s="57">
        <f t="shared" si="0"/>
        <v>0</v>
      </c>
      <c r="O13" s="57">
        <f t="shared" si="0"/>
        <v>0</v>
      </c>
    </row>
    <row r="14" spans="1:16">
      <c r="A14" s="53" t="s">
        <v>7</v>
      </c>
      <c r="B14" s="53"/>
      <c r="C14" s="53"/>
      <c r="D14" s="54">
        <f>E14*$D$11/100</f>
        <v>963373.53799999994</v>
      </c>
      <c r="E14" s="58">
        <v>52.9</v>
      </c>
      <c r="F14" s="57">
        <f>F4*100/$E4</f>
        <v>36.672967863894137</v>
      </c>
      <c r="G14" s="57">
        <f t="shared" si="0"/>
        <v>28.544423440453688</v>
      </c>
      <c r="H14" s="57">
        <f t="shared" si="0"/>
        <v>13.043478260869566</v>
      </c>
      <c r="I14" s="57">
        <f t="shared" si="0"/>
        <v>7.3724007561436675</v>
      </c>
      <c r="J14" s="57">
        <f t="shared" si="0"/>
        <v>1.890359168241966</v>
      </c>
      <c r="K14" s="57">
        <f t="shared" si="0"/>
        <v>1.5122873345935728</v>
      </c>
      <c r="L14" s="57">
        <f t="shared" si="0"/>
        <v>3.4026465028355388</v>
      </c>
      <c r="M14" s="57">
        <f t="shared" si="0"/>
        <v>2.0793950850661629</v>
      </c>
      <c r="N14" s="57">
        <f t="shared" si="0"/>
        <v>2.4574669187145557</v>
      </c>
      <c r="O14" s="57">
        <f t="shared" si="0"/>
        <v>3.0245746691871456</v>
      </c>
    </row>
    <row r="15" spans="1:16">
      <c r="A15" s="53" t="s">
        <v>73</v>
      </c>
      <c r="B15" s="53"/>
      <c r="C15" s="53"/>
      <c r="D15" s="54">
        <f t="shared" ref="D15:D20" si="1">E15*$D$11/100</f>
        <v>1225615.1059999999</v>
      </c>
      <c r="E15" s="58">
        <v>67.3</v>
      </c>
      <c r="F15" s="57">
        <f t="shared" ref="F15:O15" si="2">F5*100/$E5</f>
        <v>29.123328380386333</v>
      </c>
      <c r="G15" s="57">
        <f t="shared" si="2"/>
        <v>34.026745913818722</v>
      </c>
      <c r="H15" s="57">
        <f t="shared" si="2"/>
        <v>12.332838038632989</v>
      </c>
      <c r="I15" s="57">
        <f t="shared" si="2"/>
        <v>7.8751857355126305</v>
      </c>
      <c r="J15" s="57">
        <f t="shared" si="2"/>
        <v>3.5661218424962855</v>
      </c>
      <c r="K15" s="57">
        <f t="shared" si="2"/>
        <v>0.14858841010401189</v>
      </c>
      <c r="L15" s="57">
        <f t="shared" si="2"/>
        <v>4.606240713224369</v>
      </c>
      <c r="M15" s="57">
        <f t="shared" si="2"/>
        <v>2.3774145616641902</v>
      </c>
      <c r="N15" s="57">
        <f t="shared" si="2"/>
        <v>4.3090638930163445</v>
      </c>
      <c r="O15" s="57">
        <f t="shared" si="2"/>
        <v>1.6344725111441309</v>
      </c>
    </row>
    <row r="16" spans="1:16">
      <c r="A16" s="53" t="s">
        <v>65</v>
      </c>
      <c r="B16" s="53"/>
      <c r="C16" s="53"/>
      <c r="D16" s="54">
        <f t="shared" si="1"/>
        <v>1028933.93</v>
      </c>
      <c r="E16" s="58">
        <v>56.5</v>
      </c>
      <c r="F16" s="57">
        <f t="shared" ref="F16:O16" si="3">F6*100/$E6</f>
        <v>40</v>
      </c>
      <c r="G16" s="57">
        <f t="shared" si="3"/>
        <v>27.256637168141594</v>
      </c>
      <c r="H16" s="57">
        <f t="shared" si="3"/>
        <v>11.327433628318584</v>
      </c>
      <c r="I16" s="57">
        <f t="shared" si="3"/>
        <v>6.3716814159292037</v>
      </c>
      <c r="J16" s="57">
        <f t="shared" si="3"/>
        <v>2.4778761061946901</v>
      </c>
      <c r="K16" s="57">
        <f t="shared" si="3"/>
        <v>2.6548672566371683</v>
      </c>
      <c r="L16" s="57">
        <f t="shared" si="3"/>
        <v>3.5398230088495577</v>
      </c>
      <c r="M16" s="57">
        <f t="shared" si="3"/>
        <v>3.0088495575221237</v>
      </c>
      <c r="N16" s="57">
        <f t="shared" si="3"/>
        <v>2.6548672566371683</v>
      </c>
      <c r="O16" s="57">
        <f t="shared" si="3"/>
        <v>0.70796460176991149</v>
      </c>
    </row>
    <row r="17" spans="1:15">
      <c r="A17" s="53" t="s">
        <v>63</v>
      </c>
      <c r="B17" s="53"/>
      <c r="C17" s="53"/>
      <c r="D17" s="54">
        <f t="shared" si="1"/>
        <v>1092673.2</v>
      </c>
      <c r="E17" s="58">
        <v>60</v>
      </c>
      <c r="F17" s="57">
        <f t="shared" ref="F17:O18" si="4">F7*100/$E7</f>
        <v>34.398976982097189</v>
      </c>
      <c r="G17" s="57">
        <f t="shared" si="4"/>
        <v>25.063938618925835</v>
      </c>
      <c r="H17" s="57">
        <f t="shared" si="4"/>
        <v>11.253196930946295</v>
      </c>
      <c r="I17" s="57">
        <f t="shared" si="4"/>
        <v>6.905370843989771</v>
      </c>
      <c r="J17" s="57">
        <f t="shared" si="4"/>
        <v>3.3248081841432229</v>
      </c>
      <c r="K17" s="57">
        <f t="shared" si="4"/>
        <v>3.1969309462915607</v>
      </c>
      <c r="L17" s="57">
        <f t="shared" si="4"/>
        <v>4.2199488491048598</v>
      </c>
      <c r="M17" s="57">
        <f t="shared" si="4"/>
        <v>4.4757033248081841</v>
      </c>
      <c r="N17" s="57">
        <f t="shared" si="4"/>
        <v>3.5805626598465476</v>
      </c>
      <c r="O17" s="57">
        <f t="shared" si="4"/>
        <v>3.5805626598465476</v>
      </c>
    </row>
    <row r="18" spans="1:15">
      <c r="A18" s="53" t="s">
        <v>83</v>
      </c>
      <c r="B18" s="53"/>
      <c r="C18" s="53"/>
      <c r="D18" s="54">
        <f t="shared" si="1"/>
        <v>1003438.2220000001</v>
      </c>
      <c r="E18" s="58">
        <v>55.1</v>
      </c>
      <c r="F18" s="57">
        <f t="shared" si="4"/>
        <v>43.012704174228674</v>
      </c>
      <c r="G18" s="57">
        <f t="shared" si="4"/>
        <v>25.226860254083483</v>
      </c>
      <c r="H18" s="57">
        <f t="shared" si="4"/>
        <v>11.978221415607985</v>
      </c>
      <c r="I18" s="57">
        <f t="shared" si="4"/>
        <v>5.8076225045372052</v>
      </c>
      <c r="J18" s="57">
        <f t="shared" si="4"/>
        <v>2.5408348457350272</v>
      </c>
      <c r="K18" s="57">
        <f t="shared" si="4"/>
        <v>2.5408348457350272</v>
      </c>
      <c r="L18" s="57">
        <f t="shared" si="4"/>
        <v>3.8112522686025407</v>
      </c>
      <c r="M18" s="57">
        <f t="shared" si="4"/>
        <v>1.8148820326678765</v>
      </c>
      <c r="N18" s="57">
        <f t="shared" si="4"/>
        <v>1.2704174228675136</v>
      </c>
      <c r="O18" s="57">
        <f t="shared" si="4"/>
        <v>1.9963702359346644</v>
      </c>
    </row>
    <row r="19" spans="1:15">
      <c r="A19" s="53" t="s">
        <v>59</v>
      </c>
      <c r="B19" s="53"/>
      <c r="C19" s="53"/>
      <c r="D19" s="54">
        <f t="shared" si="1"/>
        <v>961552.41599999997</v>
      </c>
      <c r="E19" s="58">
        <v>52.8</v>
      </c>
      <c r="F19" s="57">
        <f t="shared" ref="F19:O20" si="5">F9*100/$E9</f>
        <v>28.977272727272734</v>
      </c>
      <c r="G19" s="57">
        <f t="shared" si="5"/>
        <v>27.272727272727277</v>
      </c>
      <c r="H19" s="57">
        <f t="shared" si="5"/>
        <v>11.931818181818183</v>
      </c>
      <c r="I19" s="57">
        <f t="shared" si="5"/>
        <v>11.553030303030305</v>
      </c>
      <c r="J19" s="57">
        <f t="shared" si="5"/>
        <v>2.8409090909090917</v>
      </c>
      <c r="K19" s="57">
        <f t="shared" si="5"/>
        <v>2.0833333333333344</v>
      </c>
      <c r="L19" s="57">
        <f t="shared" si="5"/>
        <v>4.5454545454545467</v>
      </c>
      <c r="M19" s="57">
        <f t="shared" si="5"/>
        <v>3.977272727272728</v>
      </c>
      <c r="N19" s="57">
        <f t="shared" si="5"/>
        <v>4.1666666666666687</v>
      </c>
      <c r="O19" s="57">
        <f t="shared" si="5"/>
        <v>2.6515151515151518</v>
      </c>
    </row>
    <row r="20" spans="1:15">
      <c r="A20" s="53" t="s">
        <v>81</v>
      </c>
      <c r="B20" s="53"/>
      <c r="C20" s="53"/>
      <c r="D20" s="54">
        <f t="shared" si="1"/>
        <v>1251110.814</v>
      </c>
      <c r="E20" s="58">
        <v>68.7</v>
      </c>
      <c r="F20" s="57">
        <f t="shared" si="5"/>
        <v>31.732168850072778</v>
      </c>
      <c r="G20" s="57">
        <f t="shared" si="5"/>
        <v>28.820960698689955</v>
      </c>
      <c r="H20" s="57">
        <f t="shared" si="5"/>
        <v>12.809315866084425</v>
      </c>
      <c r="I20" s="57">
        <f t="shared" si="5"/>
        <v>8.5880640465793299</v>
      </c>
      <c r="J20" s="57">
        <f t="shared" si="5"/>
        <v>2.7656477438136826</v>
      </c>
      <c r="K20" s="57">
        <f t="shared" si="5"/>
        <v>0</v>
      </c>
      <c r="L20" s="57">
        <f t="shared" si="5"/>
        <v>6.5502183406113534</v>
      </c>
      <c r="M20" s="57">
        <f t="shared" si="5"/>
        <v>0</v>
      </c>
      <c r="N20" s="57">
        <f t="shared" si="5"/>
        <v>0</v>
      </c>
      <c r="O20" s="57">
        <f t="shared" si="5"/>
        <v>8.7336244541484707</v>
      </c>
    </row>
    <row r="21" spans="1:15">
      <c r="A21" s="7" t="s">
        <v>78</v>
      </c>
      <c r="D21" s="60">
        <v>1821122</v>
      </c>
      <c r="F21" s="7" t="s">
        <v>75</v>
      </c>
    </row>
    <row r="22" spans="1:15" ht="30">
      <c r="A22" s="24" t="s">
        <v>5</v>
      </c>
      <c r="B22" s="24" t="s">
        <v>0</v>
      </c>
      <c r="C22" s="24" t="s">
        <v>1</v>
      </c>
      <c r="D22" s="24" t="s">
        <v>8</v>
      </c>
      <c r="E22" s="59" t="s">
        <v>72</v>
      </c>
      <c r="F22" s="55" t="s">
        <v>9</v>
      </c>
      <c r="G22" s="56" t="s">
        <v>10</v>
      </c>
      <c r="H22" s="56" t="s">
        <v>11</v>
      </c>
      <c r="I22" s="56" t="s">
        <v>12</v>
      </c>
      <c r="J22" s="56" t="s">
        <v>14</v>
      </c>
      <c r="K22" s="56" t="s">
        <v>13</v>
      </c>
      <c r="L22" s="56" t="s">
        <v>30</v>
      </c>
      <c r="M22" s="56" t="s">
        <v>36</v>
      </c>
      <c r="N22" s="56" t="s">
        <v>37</v>
      </c>
      <c r="O22" s="56" t="s">
        <v>15</v>
      </c>
    </row>
    <row r="23" spans="1:15">
      <c r="A23" s="53" t="s">
        <v>6</v>
      </c>
      <c r="B23" s="53"/>
      <c r="C23" s="53"/>
      <c r="D23" s="54">
        <f>E23*$D$11/100</f>
        <v>1050787.3940000001</v>
      </c>
      <c r="E23" s="80">
        <v>57.7</v>
      </c>
      <c r="F23" s="61">
        <f t="shared" ref="F23:O23" si="6">F12*$D12/100</f>
        <v>349912.20220200001</v>
      </c>
      <c r="G23" s="61">
        <f t="shared" si="6"/>
        <v>309982.28123000002</v>
      </c>
      <c r="H23" s="61">
        <f t="shared" si="6"/>
        <v>110332.67637</v>
      </c>
      <c r="I23" s="61">
        <f t="shared" si="6"/>
        <v>70402.755398000008</v>
      </c>
      <c r="J23" s="61">
        <f t="shared" si="6"/>
        <v>30472.834426000001</v>
      </c>
      <c r="K23" s="61">
        <f t="shared" si="6"/>
        <v>30472.834426000001</v>
      </c>
      <c r="L23" s="61">
        <f t="shared" si="6"/>
        <v>39929.920972</v>
      </c>
      <c r="M23" s="61">
        <f t="shared" si="6"/>
        <v>45183.857942000002</v>
      </c>
      <c r="N23" s="61">
        <f t="shared" si="6"/>
        <v>50437.794911999998</v>
      </c>
      <c r="O23" s="61">
        <f t="shared" si="6"/>
        <v>13660.236122</v>
      </c>
    </row>
    <row r="24" spans="1:15">
      <c r="A24" s="72" t="s">
        <v>92</v>
      </c>
      <c r="B24" s="69"/>
      <c r="C24" s="69"/>
      <c r="D24" s="54">
        <f>E24*$D$11/100</f>
        <v>1068998.6140000001</v>
      </c>
      <c r="E24" s="58">
        <v>58.7</v>
      </c>
      <c r="F24" s="61">
        <f>F13*$D13/100</f>
        <v>486239.57400000008</v>
      </c>
      <c r="G24" s="61">
        <f t="shared" ref="G24:O25" si="7">G13*$D13/100</f>
        <v>234924.73800000001</v>
      </c>
      <c r="H24" s="61">
        <f t="shared" si="7"/>
        <v>154795.37000000002</v>
      </c>
      <c r="I24" s="61">
        <f t="shared" si="7"/>
        <v>71023.758000000002</v>
      </c>
      <c r="J24" s="61">
        <f t="shared" si="7"/>
        <v>25495.708000000002</v>
      </c>
      <c r="K24" s="61">
        <f t="shared" si="7"/>
        <v>41885.805999999997</v>
      </c>
      <c r="L24" s="61">
        <f t="shared" si="7"/>
        <v>54633.66</v>
      </c>
      <c r="M24" s="61">
        <f t="shared" si="7"/>
        <v>0</v>
      </c>
      <c r="N24" s="61">
        <f t="shared" si="7"/>
        <v>0</v>
      </c>
      <c r="O24" s="61">
        <f t="shared" si="7"/>
        <v>0</v>
      </c>
    </row>
    <row r="25" spans="1:15">
      <c r="A25" s="53" t="s">
        <v>7</v>
      </c>
      <c r="B25" s="53"/>
      <c r="C25" s="53"/>
      <c r="D25" s="54">
        <f>E25*$D$11/100</f>
        <v>963373.53799999994</v>
      </c>
      <c r="E25" s="58">
        <v>52.9</v>
      </c>
      <c r="F25" s="61">
        <f>F14*$D14/100</f>
        <v>353297.66799999995</v>
      </c>
      <c r="G25" s="61">
        <f t="shared" si="7"/>
        <v>274989.42200000002</v>
      </c>
      <c r="H25" s="61">
        <f t="shared" si="7"/>
        <v>125657.41800000001</v>
      </c>
      <c r="I25" s="61">
        <f t="shared" si="7"/>
        <v>71023.758000000002</v>
      </c>
      <c r="J25" s="61">
        <f t="shared" si="7"/>
        <v>18211.22</v>
      </c>
      <c r="K25" s="61">
        <f t="shared" si="7"/>
        <v>14568.975999999999</v>
      </c>
      <c r="L25" s="61">
        <f t="shared" si="7"/>
        <v>32780.196000000004</v>
      </c>
      <c r="M25" s="61">
        <f t="shared" si="7"/>
        <v>20032.342000000001</v>
      </c>
      <c r="N25" s="61">
        <f t="shared" si="7"/>
        <v>23674.585999999996</v>
      </c>
      <c r="O25" s="61">
        <f t="shared" si="7"/>
        <v>29137.951999999997</v>
      </c>
    </row>
    <row r="26" spans="1:15">
      <c r="A26" s="53" t="s">
        <v>73</v>
      </c>
      <c r="B26" s="53"/>
      <c r="C26" s="53"/>
      <c r="D26" s="54">
        <f t="shared" ref="D26:D31" si="8">E26*$D$11/100</f>
        <v>1225615.1059999999</v>
      </c>
      <c r="E26" s="58">
        <v>67.3</v>
      </c>
      <c r="F26" s="61">
        <f t="shared" ref="F26:O26" si="9">F15*$D15/100</f>
        <v>356939.91200000001</v>
      </c>
      <c r="G26" s="61">
        <f t="shared" si="9"/>
        <v>417036.93799999997</v>
      </c>
      <c r="H26" s="61">
        <f t="shared" si="9"/>
        <v>151153.12600000002</v>
      </c>
      <c r="I26" s="61">
        <f t="shared" si="9"/>
        <v>96519.466</v>
      </c>
      <c r="J26" s="61">
        <f t="shared" si="9"/>
        <v>43706.928</v>
      </c>
      <c r="K26" s="61">
        <f t="shared" si="9"/>
        <v>1821.1219999999998</v>
      </c>
      <c r="L26" s="61">
        <f t="shared" si="9"/>
        <v>56454.781999999999</v>
      </c>
      <c r="M26" s="61">
        <f t="shared" si="9"/>
        <v>29137.951999999997</v>
      </c>
      <c r="N26" s="61">
        <f t="shared" si="9"/>
        <v>52812.538</v>
      </c>
      <c r="O26" s="61">
        <f t="shared" si="9"/>
        <v>20032.342000000001</v>
      </c>
    </row>
    <row r="27" spans="1:15">
      <c r="A27" s="53" t="s">
        <v>65</v>
      </c>
      <c r="B27" s="53"/>
      <c r="C27" s="53"/>
      <c r="D27" s="54">
        <f t="shared" si="8"/>
        <v>1028933.93</v>
      </c>
      <c r="E27" s="58">
        <v>56.5</v>
      </c>
      <c r="F27" s="61">
        <f t="shared" ref="F27:O27" si="10">F16*$D16/100</f>
        <v>411573.57200000004</v>
      </c>
      <c r="G27" s="61">
        <f t="shared" si="10"/>
        <v>280452.78800000006</v>
      </c>
      <c r="H27" s="61">
        <f t="shared" si="10"/>
        <v>116551.808</v>
      </c>
      <c r="I27" s="61">
        <f t="shared" si="10"/>
        <v>65560.392000000007</v>
      </c>
      <c r="J27" s="61">
        <f t="shared" si="10"/>
        <v>25495.707999999999</v>
      </c>
      <c r="K27" s="61">
        <f t="shared" si="10"/>
        <v>27316.830000000005</v>
      </c>
      <c r="L27" s="61">
        <f t="shared" si="10"/>
        <v>36422.44</v>
      </c>
      <c r="M27" s="61">
        <f t="shared" si="10"/>
        <v>30959.074000000001</v>
      </c>
      <c r="N27" s="61">
        <f t="shared" si="10"/>
        <v>27316.830000000005</v>
      </c>
      <c r="O27" s="61">
        <f t="shared" si="10"/>
        <v>7284.4880000000003</v>
      </c>
    </row>
    <row r="28" spans="1:15">
      <c r="A28" s="53" t="s">
        <v>63</v>
      </c>
      <c r="B28" s="53"/>
      <c r="C28" s="53"/>
      <c r="D28" s="54">
        <f t="shared" si="8"/>
        <v>1092673.2</v>
      </c>
      <c r="E28" s="58">
        <v>60</v>
      </c>
      <c r="F28" s="61">
        <f t="shared" ref="F28:O29" si="11">F17*$D17/100</f>
        <v>375868.40255754476</v>
      </c>
      <c r="G28" s="61">
        <f t="shared" si="11"/>
        <v>273866.94015345274</v>
      </c>
      <c r="H28" s="61">
        <f t="shared" si="11"/>
        <v>122960.66700767267</v>
      </c>
      <c r="I28" s="61">
        <f t="shared" si="11"/>
        <v>75453.136572890042</v>
      </c>
      <c r="J28" s="61">
        <f t="shared" si="11"/>
        <v>36329.287979539644</v>
      </c>
      <c r="K28" s="61">
        <f t="shared" si="11"/>
        <v>34932.007672634281</v>
      </c>
      <c r="L28" s="61">
        <f t="shared" si="11"/>
        <v>46110.25012787724</v>
      </c>
      <c r="M28" s="61">
        <f t="shared" si="11"/>
        <v>48904.810741687979</v>
      </c>
      <c r="N28" s="61">
        <f t="shared" si="11"/>
        <v>39123.848593350383</v>
      </c>
      <c r="O28" s="61">
        <f t="shared" si="11"/>
        <v>39123.848593350383</v>
      </c>
    </row>
    <row r="29" spans="1:15">
      <c r="A29" s="53" t="s">
        <v>83</v>
      </c>
      <c r="B29" s="53"/>
      <c r="C29" s="53"/>
      <c r="D29" s="54">
        <f t="shared" si="8"/>
        <v>1003438.2220000001</v>
      </c>
      <c r="E29" s="58">
        <v>55.1</v>
      </c>
      <c r="F29" s="61">
        <f t="shared" si="11"/>
        <v>431605.91399999999</v>
      </c>
      <c r="G29" s="61">
        <f t="shared" si="11"/>
        <v>253135.95800000001</v>
      </c>
      <c r="H29" s="61">
        <f t="shared" si="11"/>
        <v>120194.05200000001</v>
      </c>
      <c r="I29" s="61">
        <f t="shared" si="11"/>
        <v>58275.904000000002</v>
      </c>
      <c r="J29" s="61">
        <f t="shared" si="11"/>
        <v>25495.708000000002</v>
      </c>
      <c r="K29" s="61">
        <f t="shared" si="11"/>
        <v>25495.708000000002</v>
      </c>
      <c r="L29" s="61">
        <f t="shared" si="11"/>
        <v>38243.562000000005</v>
      </c>
      <c r="M29" s="61">
        <f t="shared" si="11"/>
        <v>18211.22</v>
      </c>
      <c r="N29" s="61">
        <f t="shared" si="11"/>
        <v>12747.854000000001</v>
      </c>
      <c r="O29" s="61">
        <f t="shared" si="11"/>
        <v>20032.342000000004</v>
      </c>
    </row>
    <row r="30" spans="1:15">
      <c r="A30" s="53" t="s">
        <v>59</v>
      </c>
      <c r="B30" s="53"/>
      <c r="C30" s="53"/>
      <c r="D30" s="54">
        <f t="shared" si="8"/>
        <v>961552.41599999997</v>
      </c>
      <c r="E30" s="58">
        <v>52.8</v>
      </c>
      <c r="F30" s="61">
        <f t="shared" ref="F30:O30" si="12">F19*$D19/100</f>
        <v>278631.66600000003</v>
      </c>
      <c r="G30" s="61">
        <f t="shared" si="12"/>
        <v>262241.56800000003</v>
      </c>
      <c r="H30" s="61">
        <f t="shared" si="12"/>
        <v>114730.68600000002</v>
      </c>
      <c r="I30" s="61">
        <f t="shared" si="12"/>
        <v>111088.44200000001</v>
      </c>
      <c r="J30" s="61">
        <f t="shared" si="12"/>
        <v>27316.830000000005</v>
      </c>
      <c r="K30" s="61">
        <f t="shared" si="12"/>
        <v>20032.342000000008</v>
      </c>
      <c r="L30" s="61">
        <f t="shared" si="12"/>
        <v>43706.928000000007</v>
      </c>
      <c r="M30" s="61">
        <f t="shared" si="12"/>
        <v>38243.562000000005</v>
      </c>
      <c r="N30" s="61">
        <f t="shared" si="12"/>
        <v>40064.684000000016</v>
      </c>
      <c r="O30" s="61">
        <f t="shared" si="12"/>
        <v>25495.708000000002</v>
      </c>
    </row>
    <row r="31" spans="1:15">
      <c r="A31" s="53" t="s">
        <v>81</v>
      </c>
      <c r="B31" s="53"/>
      <c r="C31" s="53"/>
      <c r="D31" s="54">
        <f t="shared" si="8"/>
        <v>1251110.814</v>
      </c>
      <c r="E31" s="58">
        <v>68.7</v>
      </c>
      <c r="F31" s="61">
        <f t="shared" ref="F31:O31" si="13">F20*$D20/100</f>
        <v>397004.59600000002</v>
      </c>
      <c r="G31" s="61">
        <f t="shared" si="13"/>
        <v>360582.15600000002</v>
      </c>
      <c r="H31" s="61">
        <f t="shared" si="13"/>
        <v>160258.736</v>
      </c>
      <c r="I31" s="61">
        <f t="shared" si="13"/>
        <v>107446.19799999999</v>
      </c>
      <c r="J31" s="61">
        <f t="shared" si="13"/>
        <v>34601.317999999999</v>
      </c>
      <c r="K31" s="61">
        <f t="shared" si="13"/>
        <v>0</v>
      </c>
      <c r="L31" s="61">
        <f t="shared" si="13"/>
        <v>81950.490000000005</v>
      </c>
      <c r="M31" s="61">
        <f t="shared" si="13"/>
        <v>0</v>
      </c>
      <c r="N31" s="61">
        <f t="shared" si="13"/>
        <v>0</v>
      </c>
      <c r="O31" s="61">
        <f t="shared" si="13"/>
        <v>109267.31999999998</v>
      </c>
    </row>
    <row r="32" spans="1:15">
      <c r="A32" s="7" t="s">
        <v>76</v>
      </c>
      <c r="D32" s="60">
        <v>120</v>
      </c>
      <c r="F32" s="7" t="s">
        <v>77</v>
      </c>
    </row>
    <row r="33" spans="1:15" ht="30">
      <c r="A33" s="24" t="s">
        <v>5</v>
      </c>
      <c r="B33" s="24" t="s">
        <v>0</v>
      </c>
      <c r="C33" s="24" t="s">
        <v>1</v>
      </c>
      <c r="D33" s="24" t="s">
        <v>8</v>
      </c>
      <c r="E33" s="59" t="s">
        <v>72</v>
      </c>
      <c r="F33" s="55" t="s">
        <v>9</v>
      </c>
      <c r="G33" s="56" t="s">
        <v>10</v>
      </c>
      <c r="H33" s="56" t="s">
        <v>11</v>
      </c>
      <c r="I33" s="56" t="s">
        <v>12</v>
      </c>
      <c r="J33" s="56" t="s">
        <v>14</v>
      </c>
      <c r="K33" s="56" t="s">
        <v>13</v>
      </c>
      <c r="L33" s="56" t="s">
        <v>30</v>
      </c>
      <c r="M33" s="56" t="s">
        <v>36</v>
      </c>
      <c r="N33" s="56" t="s">
        <v>37</v>
      </c>
      <c r="O33" s="56" t="s">
        <v>15</v>
      </c>
    </row>
    <row r="34" spans="1:15">
      <c r="A34" s="53" t="s">
        <v>6</v>
      </c>
      <c r="B34" s="53"/>
      <c r="C34" s="53"/>
      <c r="D34" s="54"/>
      <c r="E34" s="70"/>
      <c r="F34" s="79">
        <v>43</v>
      </c>
      <c r="G34" s="79">
        <v>36</v>
      </c>
      <c r="H34" s="79">
        <v>14</v>
      </c>
      <c r="I34" s="79">
        <v>8</v>
      </c>
      <c r="J34" s="79">
        <v>3</v>
      </c>
      <c r="K34" s="79">
        <v>2</v>
      </c>
      <c r="L34" s="79">
        <v>4</v>
      </c>
      <c r="M34" s="79">
        <v>4</v>
      </c>
      <c r="N34" s="79">
        <v>5</v>
      </c>
      <c r="O34" s="79">
        <v>1</v>
      </c>
    </row>
    <row r="35" spans="1:15">
      <c r="A35" s="72" t="s">
        <v>92</v>
      </c>
      <c r="B35" s="69"/>
      <c r="C35" s="69"/>
      <c r="D35" s="69"/>
      <c r="E35" s="70"/>
      <c r="F35" s="73">
        <v>58</v>
      </c>
      <c r="G35" s="74">
        <v>29</v>
      </c>
      <c r="H35" s="74">
        <v>15</v>
      </c>
      <c r="I35" s="74">
        <v>7</v>
      </c>
      <c r="J35" s="74">
        <v>2</v>
      </c>
      <c r="K35" s="74">
        <v>4</v>
      </c>
      <c r="L35" s="74">
        <v>4</v>
      </c>
      <c r="M35" s="74"/>
      <c r="N35" s="74"/>
      <c r="O35" s="74">
        <v>1</v>
      </c>
    </row>
    <row r="36" spans="1:15">
      <c r="A36" s="53" t="s">
        <v>7</v>
      </c>
      <c r="B36" s="53"/>
      <c r="C36" s="53"/>
      <c r="D36" s="54"/>
      <c r="E36" s="70"/>
      <c r="F36" s="62">
        <v>48</v>
      </c>
      <c r="G36" s="62">
        <v>37</v>
      </c>
      <c r="H36" s="62">
        <v>16</v>
      </c>
      <c r="I36" s="62">
        <v>9</v>
      </c>
      <c r="J36" s="62">
        <v>2</v>
      </c>
      <c r="K36" s="62">
        <v>1</v>
      </c>
      <c r="L36" s="62">
        <v>3</v>
      </c>
      <c r="M36" s="62">
        <v>2</v>
      </c>
      <c r="N36" s="62">
        <v>2</v>
      </c>
      <c r="O36" s="62">
        <v>0</v>
      </c>
    </row>
    <row r="37" spans="1:15">
      <c r="A37" s="53" t="s">
        <v>73</v>
      </c>
      <c r="B37" s="53"/>
      <c r="C37" s="53"/>
      <c r="D37" s="54"/>
      <c r="E37" s="70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8" spans="1:15">
      <c r="A38" s="53" t="s">
        <v>65</v>
      </c>
      <c r="B38" s="53"/>
      <c r="C38" s="53"/>
      <c r="D38" s="54"/>
      <c r="E38" s="70"/>
      <c r="F38" s="62">
        <v>52</v>
      </c>
      <c r="G38" s="62">
        <v>34</v>
      </c>
      <c r="H38" s="62">
        <v>14</v>
      </c>
      <c r="I38" s="62">
        <v>8</v>
      </c>
      <c r="J38" s="62">
        <v>2</v>
      </c>
      <c r="K38" s="62">
        <v>2</v>
      </c>
      <c r="L38" s="62">
        <v>4</v>
      </c>
      <c r="M38" s="62">
        <v>2</v>
      </c>
      <c r="N38" s="62">
        <v>2</v>
      </c>
      <c r="O38" s="62">
        <v>0</v>
      </c>
    </row>
    <row r="39" spans="1:15">
      <c r="A39" s="53" t="s">
        <v>63</v>
      </c>
      <c r="B39" s="53"/>
      <c r="C39" s="53"/>
      <c r="D39" s="54"/>
      <c r="E39" s="70"/>
      <c r="F39" s="62">
        <v>48</v>
      </c>
      <c r="G39" s="62">
        <v>35</v>
      </c>
      <c r="H39" s="62">
        <v>13</v>
      </c>
      <c r="I39" s="62">
        <v>8</v>
      </c>
      <c r="J39" s="62">
        <v>3</v>
      </c>
      <c r="K39" s="62">
        <v>2</v>
      </c>
      <c r="L39" s="62">
        <v>4</v>
      </c>
      <c r="M39" s="62">
        <v>4</v>
      </c>
      <c r="N39" s="62">
        <v>3</v>
      </c>
      <c r="O39" s="62">
        <v>0</v>
      </c>
    </row>
    <row r="40" spans="1:15">
      <c r="A40" s="53" t="s">
        <v>83</v>
      </c>
      <c r="B40" s="53"/>
      <c r="C40" s="53"/>
      <c r="D40" s="54"/>
      <c r="E40" s="70"/>
      <c r="F40" s="62">
        <v>55</v>
      </c>
      <c r="G40" s="62">
        <v>30</v>
      </c>
      <c r="H40" s="62">
        <v>15</v>
      </c>
      <c r="I40" s="62">
        <v>7</v>
      </c>
      <c r="J40" s="62">
        <v>3</v>
      </c>
      <c r="K40" s="62">
        <v>3</v>
      </c>
      <c r="L40" s="62">
        <v>4</v>
      </c>
      <c r="M40" s="62">
        <v>2</v>
      </c>
      <c r="N40" s="62">
        <v>1</v>
      </c>
      <c r="O40" s="62">
        <v>0</v>
      </c>
    </row>
    <row r="41" spans="1:15">
      <c r="A41" s="53" t="s">
        <v>59</v>
      </c>
      <c r="B41" s="53"/>
      <c r="C41" s="53"/>
      <c r="D41" s="54"/>
      <c r="E41" s="70"/>
      <c r="F41" s="62">
        <v>42</v>
      </c>
      <c r="G41" s="62">
        <v>40</v>
      </c>
      <c r="H41" s="62">
        <v>13</v>
      </c>
      <c r="I41" s="62">
        <v>13</v>
      </c>
      <c r="J41" s="62">
        <v>1</v>
      </c>
      <c r="K41" s="62">
        <v>1</v>
      </c>
      <c r="L41" s="62">
        <v>4</v>
      </c>
      <c r="M41" s="62">
        <v>3</v>
      </c>
      <c r="N41" s="62">
        <v>3</v>
      </c>
      <c r="O41" s="62">
        <v>0</v>
      </c>
    </row>
    <row r="42" spans="1:15">
      <c r="A42" s="53" t="s">
        <v>81</v>
      </c>
      <c r="B42" s="53"/>
      <c r="C42" s="53"/>
      <c r="D42" s="54"/>
      <c r="E42" s="70"/>
      <c r="F42" s="68">
        <v>45</v>
      </c>
      <c r="G42" s="68">
        <v>41</v>
      </c>
      <c r="H42" s="62"/>
      <c r="I42" s="62"/>
      <c r="J42" s="62"/>
      <c r="K42" s="62"/>
      <c r="L42" s="62"/>
      <c r="M42" s="62"/>
      <c r="N42" s="62"/>
      <c r="O42" s="62"/>
    </row>
  </sheetData>
  <pageMargins left="0.23" right="0.2" top="0.41" bottom="0.35" header="0.17" footer="0.17"/>
  <pageSetup paperSize="9" scale="8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Рејтинзи</vt:lpstr>
      <vt:lpstr>Кратенки</vt:lpstr>
      <vt:lpstr>Последни</vt:lpstr>
      <vt:lpstr>Последни!Print_Area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AleksandarK</dc:creator>
  <cp:lastModifiedBy>AleksandarK</cp:lastModifiedBy>
  <cp:lastPrinted>2011-05-30T13:12:04Z</cp:lastPrinted>
  <dcterms:created xsi:type="dcterms:W3CDTF">2011-05-21T18:02:19Z</dcterms:created>
  <dcterms:modified xsi:type="dcterms:W3CDTF">2011-06-06T15:20:18Z</dcterms:modified>
</cp:coreProperties>
</file>